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00" tabRatio="828" activeTab="4"/>
  </bookViews>
  <sheets>
    <sheet name="参加申込書" sheetId="12" r:id="rId1"/>
    <sheet name="エントリー変更" sheetId="16" r:id="rId2"/>
    <sheet name="ファール用紙" sheetId="2" r:id="rId3"/>
    <sheet name="スコア用" sheetId="13" r:id="rId4"/>
    <sheet name="写真（パンフレット用）" sheetId="25" r:id="rId5"/>
    <sheet name="申込取りまとめ表" sheetId="26" r:id="rId6"/>
    <sheet name="宿泊・弁当・懇親会" sheetId="27" r:id="rId7"/>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2">ファール用紙!$A$1:$S$26</definedName>
    <definedName name="_xlnm.Print_Area" localSheetId="0">参加申込書!$A$1:$Q$44</definedName>
    <definedName name="_xlnm.Print_Area" localSheetId="6">宿泊・弁当・懇親会!$A$1:$K$69</definedName>
    <definedName name="_xlnm.Print_Area" localSheetId="5">申込取りまとめ表!$A$1:$I$27</definedName>
    <definedName name="scoamini2009" localSheetId="6">#REF!</definedName>
    <definedName name="scoamini2009">#REF!</definedName>
    <definedName name="あらたて_Bﾁｰﾑ用" localSheetId="6">#REF!</definedName>
    <definedName name="あらたて_Bﾁｰﾑ用">#REF!</definedName>
    <definedName name="スカイトップ_Bﾁｰﾑ用" localSheetId="6">#REF!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27" l="1"/>
  <c r="I20" i="27"/>
  <c r="D20" i="27"/>
  <c r="E11" i="12" l="1"/>
  <c r="C20" i="27" l="1"/>
  <c r="E20" i="27"/>
  <c r="F20" i="27"/>
  <c r="G20" i="27"/>
  <c r="H20" i="27"/>
  <c r="A1" i="27" l="1"/>
  <c r="A43" i="27" l="1"/>
  <c r="C7" i="26" l="1"/>
  <c r="C5" i="27" s="1"/>
  <c r="F26" i="27"/>
  <c r="E26" i="27"/>
  <c r="D26" i="27"/>
  <c r="C26" i="27"/>
  <c r="D21" i="25" l="1"/>
  <c r="B1" i="16"/>
  <c r="AF4" i="16"/>
  <c r="AF3" i="16"/>
  <c r="AE6" i="16"/>
  <c r="H17" i="26"/>
  <c r="H23" i="26" s="1"/>
  <c r="M34" i="12"/>
  <c r="I39" i="25"/>
  <c r="I38" i="25"/>
  <c r="I37" i="25"/>
  <c r="I36" i="25"/>
  <c r="I35" i="25"/>
  <c r="I34" i="25"/>
  <c r="I33" i="25"/>
  <c r="I32" i="25"/>
  <c r="I31" i="25"/>
  <c r="I30" i="25"/>
  <c r="I29" i="25"/>
  <c r="I28" i="25"/>
  <c r="I27" i="25"/>
  <c r="I26" i="25"/>
  <c r="K39" i="25"/>
  <c r="J39" i="25"/>
  <c r="K38" i="25"/>
  <c r="J38" i="25"/>
  <c r="K37" i="25"/>
  <c r="J37" i="25"/>
  <c r="K36" i="25"/>
  <c r="J36" i="25"/>
  <c r="K35" i="25"/>
  <c r="J35" i="25"/>
  <c r="K34" i="25"/>
  <c r="J34" i="25"/>
  <c r="K33" i="25"/>
  <c r="J33" i="25"/>
  <c r="K32" i="25"/>
  <c r="J32" i="25"/>
  <c r="K31" i="25"/>
  <c r="J31" i="25"/>
  <c r="K30" i="25"/>
  <c r="J30" i="25"/>
  <c r="K29" i="25"/>
  <c r="J29" i="25"/>
  <c r="K28" i="25"/>
  <c r="J28" i="25"/>
  <c r="K27" i="25"/>
  <c r="J27" i="25"/>
  <c r="K26" i="25"/>
  <c r="J26" i="25"/>
  <c r="K25" i="25"/>
  <c r="J25" i="25"/>
  <c r="I25" i="25"/>
  <c r="H39" i="25"/>
  <c r="H38" i="25"/>
  <c r="H37" i="25"/>
  <c r="H36" i="25"/>
  <c r="H35" i="25"/>
  <c r="H34" i="25"/>
  <c r="H33" i="25"/>
  <c r="H32" i="25"/>
  <c r="H31" i="25"/>
  <c r="H30" i="25"/>
  <c r="H29" i="25"/>
  <c r="H28" i="25"/>
  <c r="H27" i="25"/>
  <c r="H26" i="25"/>
  <c r="H25" i="25"/>
  <c r="B39" i="25"/>
  <c r="B38" i="25"/>
  <c r="B37" i="25"/>
  <c r="B36" i="25"/>
  <c r="B35" i="25"/>
  <c r="B34" i="25"/>
  <c r="B33" i="25"/>
  <c r="B32" i="25"/>
  <c r="B31" i="25"/>
  <c r="B30" i="25"/>
  <c r="B29" i="25"/>
  <c r="B28" i="25"/>
  <c r="B27" i="25"/>
  <c r="B26" i="25"/>
  <c r="B25" i="25"/>
  <c r="I23" i="25"/>
  <c r="I22" i="25"/>
  <c r="C23" i="25"/>
  <c r="C22" i="25"/>
  <c r="M21" i="25"/>
  <c r="B22" i="2"/>
  <c r="B21" i="2"/>
  <c r="B20" i="2"/>
  <c r="B19" i="2"/>
  <c r="B18" i="2"/>
  <c r="B17" i="2"/>
  <c r="B16" i="2"/>
  <c r="B15" i="2"/>
  <c r="B14" i="2"/>
  <c r="B13" i="2"/>
  <c r="B12" i="2"/>
  <c r="B11" i="2"/>
  <c r="B10" i="2"/>
  <c r="B9" i="2"/>
  <c r="B8" i="2"/>
  <c r="M4" i="2"/>
  <c r="M5" i="2"/>
  <c r="D5" i="2"/>
  <c r="D4" i="2"/>
  <c r="Q2" i="2"/>
  <c r="A26" i="25"/>
  <c r="A27" i="25" s="1"/>
  <c r="A28" i="25" s="1"/>
  <c r="A29" i="25" s="1"/>
  <c r="A30" i="25" s="1"/>
  <c r="A31" i="25" s="1"/>
  <c r="A32" i="25" s="1"/>
  <c r="A33" i="25" s="1"/>
  <c r="A34" i="25" s="1"/>
  <c r="A35" i="25" s="1"/>
  <c r="A36" i="25" s="1"/>
  <c r="A37" i="25" s="1"/>
  <c r="A38" i="25" s="1"/>
  <c r="A39" i="25" s="1"/>
  <c r="A6" i="25"/>
  <c r="A7" i="25" s="1"/>
  <c r="A8" i="25" s="1"/>
  <c r="A9" i="25" s="1"/>
  <c r="A10" i="25" s="1"/>
  <c r="A11" i="25" s="1"/>
  <c r="A12" i="25" s="1"/>
  <c r="A13" i="25" s="1"/>
  <c r="A14" i="25" s="1"/>
  <c r="A15" i="25" s="1"/>
  <c r="A16" i="25" s="1"/>
  <c r="A17" i="25" s="1"/>
  <c r="A18" i="25" s="1"/>
  <c r="A19" i="25" s="1"/>
  <c r="A59" i="13"/>
  <c r="O19" i="16"/>
  <c r="O20" i="16"/>
  <c r="O21" i="16"/>
  <c r="O22" i="16"/>
  <c r="O23" i="16"/>
  <c r="O24" i="16"/>
  <c r="O25" i="16"/>
  <c r="O26" i="16"/>
  <c r="O27" i="16"/>
  <c r="O28" i="16"/>
  <c r="O29" i="16"/>
  <c r="O30" i="16"/>
  <c r="O31" i="16"/>
  <c r="O32" i="16"/>
  <c r="M19" i="16"/>
  <c r="M20" i="16"/>
  <c r="M21" i="16"/>
  <c r="M22" i="16"/>
  <c r="M23" i="16"/>
  <c r="M24" i="16"/>
  <c r="M25" i="16"/>
  <c r="M26" i="16"/>
  <c r="M27" i="16"/>
  <c r="M28" i="16"/>
  <c r="M29" i="16"/>
  <c r="M30" i="16"/>
  <c r="M31" i="16"/>
  <c r="M32" i="16"/>
  <c r="L19" i="16"/>
  <c r="L20" i="16"/>
  <c r="L21" i="16"/>
  <c r="L22" i="16"/>
  <c r="L23" i="16"/>
  <c r="L24" i="16"/>
  <c r="L25" i="16"/>
  <c r="L26" i="16"/>
  <c r="L27" i="16"/>
  <c r="L28" i="16"/>
  <c r="L29" i="16"/>
  <c r="L30" i="16"/>
  <c r="L31" i="16"/>
  <c r="L32" i="16"/>
  <c r="D19" i="16"/>
  <c r="D20" i="16"/>
  <c r="D21" i="16"/>
  <c r="D22" i="16"/>
  <c r="D23" i="16"/>
  <c r="D24" i="16"/>
  <c r="D25" i="16"/>
  <c r="D26" i="16"/>
  <c r="D27" i="16"/>
  <c r="D28" i="16"/>
  <c r="D29" i="16"/>
  <c r="D30" i="16"/>
  <c r="D31" i="16"/>
  <c r="D32" i="16"/>
  <c r="Y10" i="16"/>
  <c r="G15" i="16"/>
  <c r="G14" i="16"/>
  <c r="G13" i="16"/>
  <c r="G12" i="16"/>
  <c r="O18" i="16"/>
  <c r="M18" i="16"/>
  <c r="L18" i="16"/>
  <c r="D18" i="16"/>
  <c r="G10" i="16"/>
  <c r="A57" i="13"/>
  <c r="A56" i="13"/>
  <c r="A55" i="13"/>
  <c r="A29" i="13"/>
  <c r="A15" i="13"/>
  <c r="A16" i="13"/>
  <c r="A17" i="13"/>
  <c r="A18" i="13"/>
  <c r="A19" i="13"/>
  <c r="A20" i="13"/>
  <c r="A21" i="13"/>
  <c r="A22" i="13"/>
  <c r="A23" i="13"/>
  <c r="A24" i="13"/>
  <c r="A25" i="13"/>
  <c r="A26" i="13"/>
  <c r="A27" i="13"/>
  <c r="A28" i="13"/>
  <c r="A14" i="13"/>
  <c r="A7" i="13"/>
  <c r="A1" i="13"/>
  <c r="J2" i="2"/>
  <c r="A58" i="13" l="1"/>
  <c r="D3" i="2"/>
</calcChain>
</file>

<file path=xl/sharedStrings.xml><?xml version="1.0" encoding="utf-8"?>
<sst xmlns="http://schemas.openxmlformats.org/spreadsheetml/2006/main" count="306" uniqueCount="227">
  <si>
    <t>チーム名</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</si>
  <si>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</si>
  <si>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</si>
  <si>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</si>
  <si>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</si>
  <si>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</si>
  <si>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</si>
  <si>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</si>
  <si>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</si>
  <si>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</si>
  <si>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</si>
  <si>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</si>
  <si>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</si>
  <si>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</si>
  <si>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</si>
  <si>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</si>
  <si>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</si>
  <si>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</si>
  <si>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</si>
  <si>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</si>
  <si>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</si>
  <si>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</si>
  <si>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</si>
  <si>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</si>
  <si>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</si>
  <si>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</si>
  <si>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前半</t>
    <rPh sb="0" eb="2">
      <t>ゼンハン</t>
    </rPh>
    <phoneticPr fontId="1"/>
  </si>
  <si>
    <t>後半</t>
    <rPh sb="0" eb="2">
      <t>コウハン</t>
    </rPh>
    <phoneticPr fontId="1"/>
  </si>
  <si>
    <t>延長</t>
    <rPh sb="0" eb="2">
      <t>エンチョウ</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</si>
  <si>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</si>
  <si>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</si>
  <si>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</si>
  <si>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</si>
  <si>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</si>
  <si>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r>
      <t>　　　</t>
    </r>
    <r>
      <rPr>
        <b/>
        <sz val="18"/>
        <rFont val="ＭＳ 明朝"/>
        <family val="1"/>
        <charset val="128"/>
      </rPr>
      <t>ファウル等記録用紙</t>
    </r>
    <rPh sb="7" eb="8">
      <t>トウ</t>
    </rPh>
    <rPh sb="8" eb="10">
      <t>キロク</t>
    </rPh>
    <rPh sb="10" eb="12">
      <t>ヨウシ</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</si>
  <si>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</si>
  <si>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</si>
  <si>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</si>
  <si>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</si>
  <si>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</si>
  <si>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なし</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</si>
  <si>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</si>
  <si>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</si>
  <si>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</si>
  <si>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</si>
  <si>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</si>
  <si>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</si>
  <si>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</si>
  <si>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</si>
  <si>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</si>
  <si>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</si>
  <si>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</si>
  <si>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身長</t>
    <phoneticPr fontId="1"/>
  </si>
  <si>
    <t>学 年</t>
    <phoneticPr fontId="1"/>
  </si>
  <si>
    <t>年</t>
  </si>
  <si>
    <t>プ ロ グ ラ ム 掲 載</t>
    <phoneticPr fontId="1"/>
  </si>
  <si>
    <t>コ ー チ</t>
    <phoneticPr fontId="1"/>
  </si>
  <si>
    <t>選　手　名</t>
    <phoneticPr fontId="1"/>
  </si>
  <si>
    <t>身長</t>
    <phoneticPr fontId="1"/>
  </si>
  <si>
    <t>学 年</t>
    <phoneticPr fontId="1"/>
  </si>
  <si>
    <t>(cm)</t>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</si>
  <si>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</si>
  <si>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</si>
  <si>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</si>
  <si>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は、参加申込書の内容が表示されます。</t>
    <rPh sb="2" eb="4">
      <t>サンカ</t>
    </rPh>
    <rPh sb="4" eb="7">
      <t>モウシコミショ</t>
    </rPh>
    <rPh sb="8" eb="10">
      <t>ナイヨウ</t>
    </rPh>
    <rPh sb="11" eb="13">
      <t>ヒョウジ</t>
    </rPh>
    <phoneticPr fontId="1"/>
  </si>
  <si>
    <t>Ver.2.1</t>
    <phoneticPr fontId="1"/>
  </si>
  <si>
    <t>スポーツ少年団有資格指導者</t>
  </si>
  <si>
    <t>認定番号</t>
    <rPh sb="0" eb="2">
      <t>ニンテイ</t>
    </rPh>
    <rPh sb="2" eb="4">
      <t>バンゴウ</t>
    </rPh>
    <phoneticPr fontId="1"/>
  </si>
  <si>
    <t>氏　　名</t>
    <rPh sb="0" eb="1">
      <t>シ</t>
    </rPh>
    <rPh sb="3" eb="4">
      <t>メイ</t>
    </rPh>
    <phoneticPr fontId="1"/>
  </si>
  <si>
    <t>いわき</t>
    <phoneticPr fontId="1"/>
  </si>
  <si>
    <t>県南</t>
    <rPh sb="0" eb="1">
      <t>ケン</t>
    </rPh>
    <rPh sb="1" eb="2">
      <t>ナン</t>
    </rPh>
    <phoneticPr fontId="1"/>
  </si>
  <si>
    <t>県北</t>
    <rPh sb="0" eb="1">
      <t>ケン</t>
    </rPh>
    <rPh sb="1" eb="2">
      <t>キタ</t>
    </rPh>
    <phoneticPr fontId="1"/>
  </si>
  <si>
    <t>県中</t>
    <rPh sb="0" eb="1">
      <t>ケン</t>
    </rPh>
    <rPh sb="1" eb="2">
      <t>チュウ</t>
    </rPh>
    <phoneticPr fontId="1"/>
  </si>
  <si>
    <t>会津</t>
    <rPh sb="0" eb="2">
      <t>アイヅ</t>
    </rPh>
    <phoneticPr fontId="1"/>
  </si>
  <si>
    <t>相双</t>
    <phoneticPr fontId="1"/>
  </si>
  <si>
    <t>の「訂正･変更事項」のみ、該当する欄に記入して、代表者会議時に提出すること。</t>
    <rPh sb="24" eb="27">
      <t>ダイヒョウシャ</t>
    </rPh>
    <rPh sb="27" eb="29">
      <t>カイギ</t>
    </rPh>
    <rPh sb="29" eb="30">
      <t>ジ</t>
    </rPh>
    <phoneticPr fontId="1"/>
  </si>
  <si>
    <t>地区予選順位</t>
    <rPh sb="0" eb="2">
      <t>チク</t>
    </rPh>
    <rPh sb="2" eb="4">
      <t>ヨセン</t>
    </rPh>
    <rPh sb="4" eb="6">
      <t>ジュンイ</t>
    </rPh>
    <phoneticPr fontId="1"/>
  </si>
  <si>
    <t>略称
チーム名</t>
    <rPh sb="0" eb="2">
      <t>リャクショウ</t>
    </rPh>
    <rPh sb="6" eb="7">
      <t>メイ</t>
    </rPh>
    <phoneticPr fontId="1"/>
  </si>
  <si>
    <t>部</t>
    <rPh sb="0" eb="1">
      <t>ブ</t>
    </rPh>
    <phoneticPr fontId="1"/>
  </si>
  <si>
    <t>ユニォームの色</t>
    <rPh sb="6" eb="7">
      <t>イロ</t>
    </rPh>
    <phoneticPr fontId="1"/>
  </si>
  <si>
    <t>チャージド・
タイム・アウト</t>
    <phoneticPr fontId="1"/>
  </si>
  <si>
    <t>は、入力必須</t>
    <rPh sb="2" eb="4">
      <t>ニュウリョク</t>
    </rPh>
    <rPh sb="4" eb="6">
      <t>ヒッス</t>
    </rPh>
    <phoneticPr fontId="1"/>
  </si>
  <si>
    <t>は、選択型入力</t>
    <rPh sb="2" eb="4">
      <t>センタク</t>
    </rPh>
    <rPh sb="4" eb="5">
      <t>ガタ</t>
    </rPh>
    <rPh sb="5" eb="7">
      <t>ニュウリョク</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</si>
  <si>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競技者ＩＤ番号</t>
    </r>
    <rPh sb="0" eb="2">
      <t>ニホン</t>
    </rPh>
    <rPh sb="12" eb="14">
      <t>キョウカイ</t>
    </rPh>
    <rPh sb="15" eb="18">
      <t>キョウギシャ</t>
    </rPh>
    <rPh sb="20" eb="22">
      <t>バンゴウ</t>
    </rPh>
    <phoneticPr fontId="1"/>
  </si>
  <si>
    <t>スポーツ少年団チーム登録番号</t>
    <rPh sb="4" eb="6">
      <t>ショウネン</t>
    </rPh>
    <rPh sb="6" eb="7">
      <t>ダン</t>
    </rPh>
    <rPh sb="10" eb="12">
      <t>トウロク</t>
    </rPh>
    <rPh sb="12" eb="14">
      <t>バンゴウ</t>
    </rPh>
    <phoneticPr fontId="1"/>
  </si>
  <si>
    <t>チーム名</t>
    <rPh sb="3" eb="4">
      <t>メイ</t>
    </rPh>
    <phoneticPr fontId="1"/>
  </si>
  <si>
    <t>C</t>
    <phoneticPr fontId="1"/>
  </si>
  <si>
    <t>県バ</t>
    <rPh sb="0" eb="1">
      <t>ケン</t>
    </rPh>
    <phoneticPr fontId="1"/>
  </si>
  <si>
    <t>番号</t>
    <rPh sb="0" eb="2">
      <t>バンゴウ</t>
    </rPh>
    <phoneticPr fontId="1"/>
  </si>
  <si>
    <t>JBAコーチ級・ID</t>
    <rPh sb="6" eb="7">
      <t>キュウ</t>
    </rPh>
    <phoneticPr fontId="1"/>
  </si>
  <si>
    <t>級</t>
    <rPh sb="0" eb="1">
      <t>キュウ</t>
    </rPh>
    <phoneticPr fontId="1"/>
  </si>
  <si>
    <t>ID番号</t>
    <rPh sb="2" eb="4">
      <t>バンゴウ</t>
    </rPh>
    <phoneticPr fontId="1"/>
  </si>
  <si>
    <t>D</t>
    <phoneticPr fontId="1"/>
  </si>
  <si>
    <t>E1</t>
    <phoneticPr fontId="1"/>
  </si>
  <si>
    <t>E2</t>
  </si>
  <si>
    <r>
      <t>※</t>
    </r>
    <r>
      <rPr>
        <u/>
        <sz val="12"/>
        <color indexed="10"/>
        <rFont val="ＭＳ Ｐゴシック"/>
        <family val="3"/>
        <charset val="128"/>
      </rPr>
      <t>日本バスケットボール協会の競技者ＩＤ番号</t>
    </r>
    <r>
      <rPr>
        <u/>
        <sz val="12"/>
        <rFont val="ＭＳ Ｐゴシック"/>
        <family val="3"/>
        <charset val="128"/>
      </rPr>
      <t>を必ず、記入してください。</t>
    </r>
    <r>
      <rPr>
        <sz val="12"/>
        <rFont val="ＭＳ Ｐゴシック"/>
        <family val="3"/>
        <charset val="128"/>
      </rPr>
      <t>　
※エントリー変更がある場合は、必ず別シートの「エントリー変更」用紙に訂正・変更箇所を記入して、代表者会議時に提出してください。
　（他の書式でのエントリー変更は、受付けいたしませんのでご注意ください。）
※スポーツ少年団有資格指導者欄と団登録番号欄に有資格者の氏名と認定番号および、チーム登録番号を必ず記入してください。　　　※本申込書内の個人情報は、大会運営の目的以外には利用しないことを予めお断り致します。</t>
    </r>
    <rPh sb="1" eb="3">
      <t>ニホン</t>
    </rPh>
    <rPh sb="11" eb="13">
      <t>キョウカイ</t>
    </rPh>
    <rPh sb="14" eb="17">
      <t>キョウギシャ</t>
    </rPh>
    <rPh sb="19" eb="21">
      <t>バンゴウ</t>
    </rPh>
    <rPh sb="22" eb="23">
      <t>カナラ</t>
    </rPh>
    <rPh sb="25" eb="27">
      <t>キニュウ</t>
    </rPh>
    <rPh sb="83" eb="86">
      <t>ダイヒョウシャ</t>
    </rPh>
    <rPh sb="86" eb="88">
      <t>カイギ</t>
    </rPh>
    <rPh sb="180" eb="182">
      <t>トウロク</t>
    </rPh>
    <rPh sb="182" eb="184">
      <t>バンゴウ</t>
    </rPh>
    <rPh sb="185" eb="186">
      <t>カナラ</t>
    </rPh>
    <phoneticPr fontId="1"/>
  </si>
  <si>
    <t>No.</t>
    <phoneticPr fontId="1"/>
  </si>
  <si>
    <t>No.</t>
    <phoneticPr fontId="1"/>
  </si>
  <si>
    <t>コーチ</t>
  </si>
  <si>
    <t>Ａコーチ</t>
    <phoneticPr fontId="1"/>
  </si>
  <si>
    <t>【チーム紹介作成上の注意】</t>
    <phoneticPr fontId="1"/>
  </si>
  <si>
    <t>マネージャー</t>
    <phoneticPr fontId="1"/>
  </si>
  <si>
    <t xml:space="preserve"> Ａマネージャー</t>
    <phoneticPr fontId="1"/>
  </si>
  <si>
    <t xml:space="preserve"> Ａマネージャー</t>
    <phoneticPr fontId="1"/>
  </si>
  <si>
    <t>N0</t>
    <phoneticPr fontId="1"/>
  </si>
  <si>
    <t>N0</t>
    <phoneticPr fontId="1"/>
  </si>
  <si>
    <t>選　　手　　名</t>
    <rPh sb="0" eb="1">
      <t>セン</t>
    </rPh>
    <rPh sb="3" eb="4">
      <t>テ</t>
    </rPh>
    <rPh sb="6" eb="7">
      <t>メイ</t>
    </rPh>
    <phoneticPr fontId="1"/>
  </si>
  <si>
    <t>ユニフォーム
No.</t>
    <phoneticPr fontId="1"/>
  </si>
  <si>
    <t>学校名</t>
    <rPh sb="0" eb="3">
      <t>ガッコウメイ</t>
    </rPh>
    <phoneticPr fontId="1"/>
  </si>
  <si>
    <t>※左のメンバー表及びチーム紹介写真の部分を記入作成願います。</t>
    <rPh sb="1" eb="2">
      <t>ヒダリ</t>
    </rPh>
    <rPh sb="7" eb="8">
      <t>ヒョウ</t>
    </rPh>
    <rPh sb="8" eb="9">
      <t>オヨ</t>
    </rPh>
    <rPh sb="13" eb="15">
      <t>ショウカイ</t>
    </rPh>
    <rPh sb="15" eb="17">
      <t>シャシン</t>
    </rPh>
    <rPh sb="18" eb="20">
      <t>ブブン</t>
    </rPh>
    <rPh sb="21" eb="23">
      <t>キニュウ</t>
    </rPh>
    <rPh sb="23" eb="26">
      <t>サクセイネガ</t>
    </rPh>
    <phoneticPr fontId="1"/>
  </si>
  <si>
    <t>※メンバー表の氏名を入力する際は、氏と名の間を1文字あけてください。</t>
    <rPh sb="5" eb="6">
      <t>ヒョウ</t>
    </rPh>
    <rPh sb="7" eb="9">
      <t>シメイ</t>
    </rPh>
    <rPh sb="10" eb="12">
      <t>ニュウリョク</t>
    </rPh>
    <rPh sb="14" eb="15">
      <t>サイ</t>
    </rPh>
    <rPh sb="17" eb="18">
      <t>シ</t>
    </rPh>
    <rPh sb="19" eb="20">
      <t>メイ</t>
    </rPh>
    <rPh sb="21" eb="22">
      <t>アイダ</t>
    </rPh>
    <rPh sb="24" eb="26">
      <t>モジ</t>
    </rPh>
    <phoneticPr fontId="1"/>
  </si>
  <si>
    <t>※学校名を入力する際は、○○小とせず○○のみ入力してください。</t>
    <rPh sb="1" eb="3">
      <t>ガッコウ</t>
    </rPh>
    <rPh sb="3" eb="4">
      <t>メイ</t>
    </rPh>
    <rPh sb="5" eb="7">
      <t>ニュウリョク</t>
    </rPh>
    <rPh sb="9" eb="10">
      <t>サイ</t>
    </rPh>
    <rPh sb="14" eb="15">
      <t>ショウ</t>
    </rPh>
    <rPh sb="22" eb="24">
      <t>ニュウリョク</t>
    </rPh>
    <phoneticPr fontId="1"/>
  </si>
  <si>
    <t>※写真は、左程度の大きさとしてください。印刷は白黒となります。</t>
    <rPh sb="1" eb="3">
      <t>シャシン</t>
    </rPh>
    <rPh sb="5" eb="6">
      <t>ヒダリ</t>
    </rPh>
    <rPh sb="6" eb="8">
      <t>テイド</t>
    </rPh>
    <rPh sb="9" eb="10">
      <t>オオ</t>
    </rPh>
    <rPh sb="20" eb="22">
      <t>インサツ</t>
    </rPh>
    <rPh sb="23" eb="25">
      <t>シロクロ</t>
    </rPh>
    <phoneticPr fontId="1"/>
  </si>
  <si>
    <t>※チーム名、スローガンの字体・大きさは自由としますが左のスペース</t>
    <rPh sb="4" eb="5">
      <t>メイ</t>
    </rPh>
    <rPh sb="12" eb="14">
      <t>ジタイ</t>
    </rPh>
    <rPh sb="15" eb="16">
      <t>オオ</t>
    </rPh>
    <rPh sb="19" eb="21">
      <t>ジユウ</t>
    </rPh>
    <rPh sb="26" eb="27">
      <t>ヒダリ</t>
    </rPh>
    <phoneticPr fontId="1"/>
  </si>
  <si>
    <t>　に収まる程度としてください。</t>
    <rPh sb="2" eb="3">
      <t>オサ</t>
    </rPh>
    <rPh sb="5" eb="7">
      <t>テイド</t>
    </rPh>
    <phoneticPr fontId="1"/>
  </si>
  <si>
    <t>全力！出して頑張るぞ！！</t>
    <rPh sb="0" eb="2">
      <t>ゼンリョク</t>
    </rPh>
    <rPh sb="3" eb="4">
      <t>ダ</t>
    </rPh>
    <rPh sb="6" eb="8">
      <t>ガンバ</t>
    </rPh>
    <phoneticPr fontId="1"/>
  </si>
  <si>
    <t>福島ミニバススポ少</t>
    <rPh sb="0" eb="2">
      <t>フクシマ</t>
    </rPh>
    <rPh sb="8" eb="9">
      <t>ショウ</t>
    </rPh>
    <phoneticPr fontId="1"/>
  </si>
  <si>
    <t>地区名</t>
    <rPh sb="0" eb="2">
      <t>チク</t>
    </rPh>
    <rPh sb="2" eb="3">
      <t>メイ</t>
    </rPh>
    <phoneticPr fontId="1"/>
  </si>
  <si>
    <t>連絡者氏名</t>
    <rPh sb="0" eb="3">
      <t>レンラクシャ</t>
    </rPh>
    <rPh sb="3" eb="5">
      <t>シメイ</t>
    </rPh>
    <phoneticPr fontId="1"/>
  </si>
  <si>
    <t>連絡先</t>
    <rPh sb="0" eb="3">
      <t>レンラクサキ</t>
    </rPh>
    <phoneticPr fontId="1"/>
  </si>
  <si>
    <t>＊連絡が取り易い電話番号をお願いします。</t>
    <rPh sb="1" eb="3">
      <t>レンラク</t>
    </rPh>
    <rPh sb="4" eb="5">
      <t>ト</t>
    </rPh>
    <rPh sb="6" eb="7">
      <t>ヤス</t>
    </rPh>
    <rPh sb="8" eb="10">
      <t>デンワ</t>
    </rPh>
    <rPh sb="10" eb="12">
      <t>バンゴウ</t>
    </rPh>
    <rPh sb="14" eb="15">
      <t>ネガ</t>
    </rPh>
    <phoneticPr fontId="1"/>
  </si>
  <si>
    <t>※以下番号（①・②）の頭に○を付けてください。</t>
    <rPh sb="1" eb="3">
      <t>イカ</t>
    </rPh>
    <rPh sb="3" eb="5">
      <t>バンゴウ</t>
    </rPh>
    <rPh sb="11" eb="12">
      <t>アタマ</t>
    </rPh>
    <rPh sb="15" eb="16">
      <t>ツ</t>
    </rPh>
    <phoneticPr fontId="1"/>
  </si>
  <si>
    <t>料金：５００円（１部）</t>
    <rPh sb="0" eb="1">
      <t>リョウ</t>
    </rPh>
    <rPh sb="1" eb="2">
      <t>カネ</t>
    </rPh>
    <rPh sb="6" eb="7">
      <t>エン</t>
    </rPh>
    <rPh sb="9" eb="10">
      <t>ブ</t>
    </rPh>
    <phoneticPr fontId="1"/>
  </si>
  <si>
    <t>①　申込みます。</t>
    <rPh sb="2" eb="4">
      <t>モウシコミ</t>
    </rPh>
    <phoneticPr fontId="1"/>
  </si>
  <si>
    <t>申込部数</t>
    <rPh sb="0" eb="2">
      <t>モウシコミ</t>
    </rPh>
    <rPh sb="2" eb="4">
      <t>ブスウ</t>
    </rPh>
    <phoneticPr fontId="1"/>
  </si>
  <si>
    <t>小計③</t>
    <rPh sb="0" eb="2">
      <t>ショウケイ</t>
    </rPh>
    <phoneticPr fontId="1"/>
  </si>
  <si>
    <t>②　申込しません。</t>
    <rPh sb="2" eb="4">
      <t>モウシコミ</t>
    </rPh>
    <phoneticPr fontId="1"/>
  </si>
  <si>
    <t>合　計①+②+③</t>
    <rPh sb="0" eb="1">
      <t>ゴウ</t>
    </rPh>
    <rPh sb="2" eb="3">
      <t>ケイ</t>
    </rPh>
    <phoneticPr fontId="1"/>
  </si>
  <si>
    <t>※メンバー表の氏名を入力する際は、氏と名の間を１文字空けてください。</t>
    <rPh sb="5" eb="6">
      <t>ヒョウ</t>
    </rPh>
    <rPh sb="7" eb="9">
      <t>シメイ</t>
    </rPh>
    <rPh sb="10" eb="12">
      <t>ニュウリョク</t>
    </rPh>
    <rPh sb="14" eb="15">
      <t>サイ</t>
    </rPh>
    <rPh sb="17" eb="18">
      <t>シ</t>
    </rPh>
    <rPh sb="19" eb="20">
      <t>メイ</t>
    </rPh>
    <rPh sb="21" eb="22">
      <t>アイダ</t>
    </rPh>
    <rPh sb="24" eb="26">
      <t>モジ</t>
    </rPh>
    <rPh sb="26" eb="27">
      <t>ア</t>
    </rPh>
    <phoneticPr fontId="1"/>
  </si>
  <si>
    <t>※学校名を入力する際は、○○小とせず○○のみ入力してください。</t>
    <rPh sb="1" eb="3">
      <t>ガッコウ</t>
    </rPh>
    <rPh sb="3" eb="4">
      <t>メイ</t>
    </rPh>
    <rPh sb="5" eb="7">
      <t>ニュウリョク</t>
    </rPh>
    <rPh sb="9" eb="10">
      <t>サイ</t>
    </rPh>
    <rPh sb="14" eb="15">
      <t>ショウ</t>
    </rPh>
    <rPh sb="22" eb="23">
      <t>ニュウ</t>
    </rPh>
    <rPh sb="23" eb="24">
      <t>チカラ</t>
    </rPh>
    <phoneticPr fontId="1"/>
  </si>
  <si>
    <t xml:space="preserve">                                                                                                                                             　　　　　　　　　　　　　　　　　　　　　　　　　　　　　　　 　　　　　　　　　　　　　　　　　　　　　　　　　　　　　　</t>
    <phoneticPr fontId="1"/>
  </si>
  <si>
    <t>福島県予選会参加申込書</t>
    <phoneticPr fontId="1"/>
  </si>
  <si>
    <t>電子メール申込先：会津ミニバスケットボール連盟　理事長　小沼典男</t>
    <rPh sb="0" eb="2">
      <t>デンシ</t>
    </rPh>
    <rPh sb="5" eb="7">
      <t>モウシコミ</t>
    </rPh>
    <rPh sb="7" eb="8">
      <t>サキ</t>
    </rPh>
    <rPh sb="9" eb="11">
      <t>アイヅ</t>
    </rPh>
    <rPh sb="21" eb="23">
      <t>レンメイ</t>
    </rPh>
    <rPh sb="24" eb="27">
      <t>リジチョウ</t>
    </rPh>
    <rPh sb="28" eb="30">
      <t>オヌマ</t>
    </rPh>
    <rPh sb="30" eb="32">
      <t>ノリオ</t>
    </rPh>
    <phoneticPr fontId="1"/>
  </si>
  <si>
    <t>aizuminiren@keikakukensetu.co.jp</t>
    <phoneticPr fontId="1"/>
  </si>
  <si>
    <t>　 懇親会・弁当・大会プログラム申込書</t>
    <rPh sb="2" eb="4">
      <t>コンシン</t>
    </rPh>
    <rPh sb="4" eb="5">
      <t>カイ</t>
    </rPh>
    <rPh sb="6" eb="8">
      <t>ベントウ</t>
    </rPh>
    <rPh sb="9" eb="11">
      <t>タイカイ</t>
    </rPh>
    <rPh sb="16" eb="18">
      <t>モウシコミ</t>
    </rPh>
    <rPh sb="18" eb="19">
      <t>ショ</t>
    </rPh>
    <phoneticPr fontId="1"/>
  </si>
  <si>
    <t>宿泊・昼食・懇親会申込書</t>
    <rPh sb="0" eb="2">
      <t>シュクハク</t>
    </rPh>
    <rPh sb="3" eb="5">
      <t>チュウショク</t>
    </rPh>
    <rPh sb="6" eb="9">
      <t>コンシンカイ</t>
    </rPh>
    <rPh sb="9" eb="12">
      <t>モウシコミショ</t>
    </rPh>
    <phoneticPr fontId="1"/>
  </si>
  <si>
    <t>申込日：</t>
    <rPh sb="0" eb="3">
      <t>モウシコミビ</t>
    </rPh>
    <phoneticPr fontId="1"/>
  </si>
  <si>
    <t>日</t>
    <rPh sb="0" eb="1">
      <t>ヒ</t>
    </rPh>
    <phoneticPr fontId="1"/>
  </si>
  <si>
    <t>大会日</t>
    <rPh sb="0" eb="2">
      <t>タイカイ</t>
    </rPh>
    <rPh sb="2" eb="3">
      <t>ビ</t>
    </rPh>
    <phoneticPr fontId="1"/>
  </si>
  <si>
    <t>会場</t>
    <rPh sb="0" eb="2">
      <t>カイジョウ</t>
    </rPh>
    <phoneticPr fontId="1"/>
  </si>
  <si>
    <t>申込者</t>
    <rPh sb="0" eb="3">
      <t>モウシコミシャ</t>
    </rPh>
    <phoneticPr fontId="1"/>
  </si>
  <si>
    <t>ＴＥＬ</t>
    <phoneticPr fontId="1"/>
  </si>
  <si>
    <t>ＦＡＸ</t>
    <phoneticPr fontId="1"/>
  </si>
  <si>
    <t>氏名</t>
    <rPh sb="0" eb="2">
      <t>シメイ</t>
    </rPh>
    <phoneticPr fontId="1"/>
  </si>
  <si>
    <t>緊急時（携帯等）</t>
    <rPh sb="0" eb="3">
      <t>キンキュウジ</t>
    </rPh>
    <rPh sb="4" eb="6">
      <t>ケイタイ</t>
    </rPh>
    <rPh sb="6" eb="7">
      <t>トウ</t>
    </rPh>
    <phoneticPr fontId="1"/>
  </si>
  <si>
    <t>交通手段</t>
    <rPh sb="0" eb="2">
      <t>コウツウ</t>
    </rPh>
    <rPh sb="2" eb="4">
      <t>シュダン</t>
    </rPh>
    <phoneticPr fontId="1"/>
  </si>
  <si>
    <t>要駐車場</t>
    <rPh sb="0" eb="1">
      <t>ヨウ</t>
    </rPh>
    <rPh sb="1" eb="3">
      <t>チュウシャ</t>
    </rPh>
    <rPh sb="3" eb="4">
      <t>ジョウ</t>
    </rPh>
    <phoneticPr fontId="1"/>
  </si>
  <si>
    <t>（内訳）</t>
    <rPh sb="1" eb="3">
      <t>ウチワケ</t>
    </rPh>
    <phoneticPr fontId="1"/>
  </si>
  <si>
    <t>大型バス</t>
    <phoneticPr fontId="1"/>
  </si>
  <si>
    <t>　　　　　台</t>
    <rPh sb="5" eb="6">
      <t>ダイ</t>
    </rPh>
    <phoneticPr fontId="1"/>
  </si>
  <si>
    <t>中型バス</t>
    <rPh sb="0" eb="1">
      <t>チュウ</t>
    </rPh>
    <phoneticPr fontId="1"/>
  </si>
  <si>
    <t>マイクロバス</t>
    <phoneticPr fontId="1"/>
  </si>
  <si>
    <t>自家用車</t>
    <rPh sb="0" eb="4">
      <t>ジカヨウシャ</t>
    </rPh>
    <phoneticPr fontId="1"/>
  </si>
  <si>
    <t>宿舎到着</t>
    <rPh sb="0" eb="2">
      <t>シュクシャ</t>
    </rPh>
    <rPh sb="2" eb="4">
      <t>トウチャク</t>
    </rPh>
    <phoneticPr fontId="1"/>
  </si>
  <si>
    <t>月</t>
    <rPh sb="0" eb="1">
      <t>ガツ</t>
    </rPh>
    <phoneticPr fontId="1"/>
  </si>
  <si>
    <t>時頃</t>
    <rPh sb="0" eb="1">
      <t>ジ</t>
    </rPh>
    <rPh sb="1" eb="2">
      <t>ゴロ</t>
    </rPh>
    <phoneticPr fontId="1"/>
  </si>
  <si>
    <t>朝食予定時間</t>
    <rPh sb="0" eb="2">
      <t>チョウショク</t>
    </rPh>
    <rPh sb="2" eb="4">
      <t>ヨテイ</t>
    </rPh>
    <rPh sb="4" eb="6">
      <t>ジカン</t>
    </rPh>
    <phoneticPr fontId="1"/>
  </si>
  <si>
    <t>宿泊日</t>
    <rPh sb="0" eb="3">
      <t>シュクハクビ</t>
    </rPh>
    <phoneticPr fontId="1"/>
  </si>
  <si>
    <t>区　　分</t>
    <rPh sb="0" eb="1">
      <t>ク</t>
    </rPh>
    <rPh sb="3" eb="4">
      <t>ブン</t>
    </rPh>
    <phoneticPr fontId="1"/>
  </si>
  <si>
    <t>夕食</t>
    <rPh sb="0" eb="2">
      <t>ユウショク</t>
    </rPh>
    <phoneticPr fontId="1"/>
  </si>
  <si>
    <t>宿泊</t>
    <rPh sb="0" eb="2">
      <t>シュクハク</t>
    </rPh>
    <phoneticPr fontId="1"/>
  </si>
  <si>
    <t>朝食</t>
    <rPh sb="0" eb="2">
      <t>チョウショク</t>
    </rPh>
    <phoneticPr fontId="1"/>
  </si>
  <si>
    <t>小学生</t>
    <rPh sb="0" eb="3">
      <t>ショウガクセイ</t>
    </rPh>
    <phoneticPr fontId="1"/>
  </si>
  <si>
    <t>大人</t>
    <rPh sb="0" eb="2">
      <t>オトナ</t>
    </rPh>
    <phoneticPr fontId="1"/>
  </si>
  <si>
    <t>男性</t>
    <rPh sb="0" eb="2">
      <t>ダンセイ</t>
    </rPh>
    <phoneticPr fontId="1"/>
  </si>
  <si>
    <t>A</t>
    <phoneticPr fontId="1"/>
  </si>
  <si>
    <t>女性</t>
    <rPh sb="0" eb="2">
      <t>ジョセイ</t>
    </rPh>
    <phoneticPr fontId="1"/>
  </si>
  <si>
    <t>B</t>
    <phoneticPr fontId="1"/>
  </si>
  <si>
    <t>計</t>
    <rPh sb="0" eb="1">
      <t>ケイ</t>
    </rPh>
    <phoneticPr fontId="1"/>
  </si>
  <si>
    <t>宿泊料金　　　　　　　　　　　（税込み）</t>
    <rPh sb="0" eb="2">
      <t>シュクハク</t>
    </rPh>
    <rPh sb="2" eb="4">
      <t>リョウキン</t>
    </rPh>
    <rPh sb="16" eb="18">
      <t>ゼイコ</t>
    </rPh>
    <phoneticPr fontId="1"/>
  </si>
  <si>
    <t>大　　人</t>
    <rPh sb="0" eb="1">
      <t>ダイ</t>
    </rPh>
    <rPh sb="3" eb="4">
      <t>ジン</t>
    </rPh>
    <phoneticPr fontId="1"/>
  </si>
  <si>
    <t>１泊２食付</t>
    <rPh sb="1" eb="2">
      <t>ハク</t>
    </rPh>
    <rPh sb="3" eb="4">
      <t>ショク</t>
    </rPh>
    <rPh sb="4" eb="5">
      <t>ツキ</t>
    </rPh>
    <phoneticPr fontId="1"/>
  </si>
  <si>
    <t>A</t>
    <phoneticPr fontId="1"/>
  </si>
  <si>
    <t>１泊朝食付</t>
    <rPh sb="1" eb="2">
      <t>ハク</t>
    </rPh>
    <rPh sb="2" eb="4">
      <t>チョウショク</t>
    </rPh>
    <rPh sb="4" eb="5">
      <t>ツキ</t>
    </rPh>
    <phoneticPr fontId="1"/>
  </si>
  <si>
    <t>昼食（弁当）</t>
    <rPh sb="0" eb="2">
      <t>チュウショク</t>
    </rPh>
    <rPh sb="3" eb="5">
      <t>ベントウ</t>
    </rPh>
    <phoneticPr fontId="1"/>
  </si>
  <si>
    <t>折詰弁当</t>
    <rPh sb="0" eb="1">
      <t>オ</t>
    </rPh>
    <rPh sb="1" eb="2">
      <t>ヅ</t>
    </rPh>
    <rPh sb="2" eb="4">
      <t>ベントウ</t>
    </rPh>
    <phoneticPr fontId="1"/>
  </si>
  <si>
    <t>おにぎり　弁当</t>
    <rPh sb="5" eb="7">
      <t>ベントウ</t>
    </rPh>
    <phoneticPr fontId="1"/>
  </si>
  <si>
    <t>【備考】連絡事項</t>
    <rPh sb="1" eb="3">
      <t>ビコウ</t>
    </rPh>
    <rPh sb="4" eb="6">
      <t>レンラク</t>
    </rPh>
    <rPh sb="6" eb="8">
      <t>ジコウ</t>
    </rPh>
    <phoneticPr fontId="1"/>
  </si>
  <si>
    <r>
      <t>　　また、同じものを</t>
    </r>
    <r>
      <rPr>
        <b/>
        <u/>
        <sz val="11"/>
        <color indexed="12"/>
        <rFont val="ＭＳ Ｐ明朝"/>
        <family val="1"/>
        <charset val="128"/>
      </rPr>
      <t>大会事務局へはメールにて</t>
    </r>
    <r>
      <rPr>
        <sz val="11"/>
        <rFont val="ＭＳ Ｐ明朝"/>
        <family val="1"/>
        <charset val="128"/>
      </rPr>
      <t>ご報告下さい。</t>
    </r>
    <rPh sb="5" eb="6">
      <t>オナ</t>
    </rPh>
    <rPh sb="23" eb="24">
      <t>ホウ</t>
    </rPh>
    <rPh sb="24" eb="25">
      <t>コク</t>
    </rPh>
    <rPh sb="25" eb="26">
      <t>クダ</t>
    </rPh>
    <phoneticPr fontId="1"/>
  </si>
  <si>
    <t>※宿泊と弁当に関するお問い合わせは、会津若松旅館ホテル組合までお願いします。</t>
    <rPh sb="1" eb="3">
      <t>シュクハク</t>
    </rPh>
    <rPh sb="4" eb="6">
      <t>ベントウ</t>
    </rPh>
    <rPh sb="7" eb="8">
      <t>カン</t>
    </rPh>
    <rPh sb="11" eb="12">
      <t>ト</t>
    </rPh>
    <rPh sb="13" eb="14">
      <t>ア</t>
    </rPh>
    <rPh sb="32" eb="33">
      <t>ネガ</t>
    </rPh>
    <phoneticPr fontId="1"/>
  </si>
  <si>
    <r>
      <t>※宿泊等を</t>
    </r>
    <r>
      <rPr>
        <b/>
        <u/>
        <sz val="11"/>
        <color indexed="12"/>
        <rFont val="ＭＳ Ｐ明朝"/>
        <family val="1"/>
        <charset val="128"/>
      </rPr>
      <t>必要としない場合は上記【備考】欄に</t>
    </r>
    <r>
      <rPr>
        <b/>
        <u/>
        <sz val="11"/>
        <color rgb="FFFF0000"/>
        <rFont val="ＭＳ Ｐ明朝"/>
        <family val="1"/>
        <charset val="128"/>
      </rPr>
      <t>「宿泊不要」とご記入の上、同様にご連絡願います</t>
    </r>
    <r>
      <rPr>
        <b/>
        <u/>
        <sz val="11"/>
        <color indexed="12"/>
        <rFont val="ＭＳ Ｐ明朝"/>
        <family val="1"/>
        <charset val="128"/>
      </rPr>
      <t>。</t>
    </r>
    <rPh sb="1" eb="3">
      <t>シュクハク</t>
    </rPh>
    <rPh sb="3" eb="4">
      <t>トウ</t>
    </rPh>
    <rPh sb="5" eb="7">
      <t>ヒツヨウ</t>
    </rPh>
    <rPh sb="11" eb="13">
      <t>バアイ</t>
    </rPh>
    <rPh sb="14" eb="16">
      <t>ジョウキ</t>
    </rPh>
    <rPh sb="17" eb="19">
      <t>ビコウ</t>
    </rPh>
    <rPh sb="20" eb="21">
      <t>ラン</t>
    </rPh>
    <rPh sb="23" eb="25">
      <t>シュクハク</t>
    </rPh>
    <rPh sb="25" eb="27">
      <t>フヨウ</t>
    </rPh>
    <rPh sb="30" eb="32">
      <t>キニュウ</t>
    </rPh>
    <rPh sb="33" eb="34">
      <t>ウエ</t>
    </rPh>
    <rPh sb="35" eb="37">
      <t>ドウヨウ</t>
    </rPh>
    <rPh sb="39" eb="41">
      <t>レンラク</t>
    </rPh>
    <rPh sb="41" eb="42">
      <t>ネガ</t>
    </rPh>
    <phoneticPr fontId="1"/>
  </si>
  <si>
    <r>
      <t>※宿泊は、</t>
    </r>
    <r>
      <rPr>
        <b/>
        <u/>
        <sz val="11"/>
        <color indexed="12"/>
        <rFont val="ＭＳ Ｐ明朝"/>
        <family val="1"/>
        <charset val="128"/>
      </rPr>
      <t>必ず会津若松ホテル旅館組合を通してお願いいたします。</t>
    </r>
    <rPh sb="1" eb="3">
      <t>シュクハク</t>
    </rPh>
    <rPh sb="5" eb="6">
      <t>カナラ</t>
    </rPh>
    <rPh sb="7" eb="11">
      <t>アイヅワカマツ</t>
    </rPh>
    <rPh sb="14" eb="16">
      <t>リョカン</t>
    </rPh>
    <rPh sb="16" eb="18">
      <t>クミアイ</t>
    </rPh>
    <rPh sb="19" eb="20">
      <t>トオ</t>
    </rPh>
    <rPh sb="23" eb="24">
      <t>ネガ</t>
    </rPh>
    <phoneticPr fontId="1"/>
  </si>
  <si>
    <t>　【会津若松旅館ホテル組合】</t>
    <rPh sb="2" eb="4">
      <t>アイヅ</t>
    </rPh>
    <rPh sb="4" eb="6">
      <t>ワカマツ</t>
    </rPh>
    <rPh sb="6" eb="8">
      <t>リョカン</t>
    </rPh>
    <rPh sb="11" eb="13">
      <t>クミアイ</t>
    </rPh>
    <phoneticPr fontId="1"/>
  </si>
  <si>
    <r>
      <t>ＴＥＬ０２４２－２８－９２２１　　　</t>
    </r>
    <r>
      <rPr>
        <b/>
        <u/>
        <sz val="11"/>
        <color indexed="12"/>
        <rFont val="ＭＳ Ｐ明朝"/>
        <family val="1"/>
        <charset val="128"/>
      </rPr>
      <t>ＦＡＸ０２４２－２８－９５３２</t>
    </r>
    <phoneticPr fontId="1"/>
  </si>
  <si>
    <t>　【大会事務局】</t>
    <rPh sb="2" eb="4">
      <t>タイカイ</t>
    </rPh>
    <rPh sb="4" eb="6">
      <t>ジム</t>
    </rPh>
    <rPh sb="6" eb="7">
      <t>キョク</t>
    </rPh>
    <phoneticPr fontId="1"/>
  </si>
  <si>
    <t>会津ミニバスケットボール連盟</t>
    <rPh sb="0" eb="2">
      <t>アイヅ</t>
    </rPh>
    <rPh sb="12" eb="14">
      <t>レンメイ</t>
    </rPh>
    <phoneticPr fontId="1"/>
  </si>
  <si>
    <r>
      <t>メールアドレス；</t>
    </r>
    <r>
      <rPr>
        <b/>
        <sz val="12"/>
        <color indexed="12"/>
        <rFont val="ＭＳ Ｐ明朝"/>
        <family val="1"/>
        <charset val="128"/>
      </rPr>
      <t>aizuminiren@keikakukensetu.co.jp</t>
    </r>
    <phoneticPr fontId="1"/>
  </si>
  <si>
    <t>宿泊に関する苦情申し立て書</t>
    <rPh sb="0" eb="2">
      <t>シュクハク</t>
    </rPh>
    <rPh sb="3" eb="4">
      <t>カン</t>
    </rPh>
    <rPh sb="6" eb="8">
      <t>クジョウ</t>
    </rPh>
    <rPh sb="8" eb="9">
      <t>モウ</t>
    </rPh>
    <rPh sb="10" eb="11">
      <t>タ</t>
    </rPh>
    <rPh sb="12" eb="13">
      <t>ショ</t>
    </rPh>
    <phoneticPr fontId="1"/>
  </si>
  <si>
    <t>宿泊場所</t>
    <rPh sb="0" eb="2">
      <t>シュクハク</t>
    </rPh>
    <rPh sb="2" eb="4">
      <t>バショ</t>
    </rPh>
    <phoneticPr fontId="1"/>
  </si>
  <si>
    <t>代表者の連絡先</t>
    <rPh sb="0" eb="3">
      <t>ダイヒョウシャ</t>
    </rPh>
    <rPh sb="4" eb="7">
      <t>レンラクサキ</t>
    </rPh>
    <phoneticPr fontId="1"/>
  </si>
  <si>
    <t>お名前</t>
    <rPh sb="1" eb="3">
      <t>ナマエ</t>
    </rPh>
    <phoneticPr fontId="1"/>
  </si>
  <si>
    <t>電話番号</t>
    <rPh sb="0" eb="2">
      <t>デンワ</t>
    </rPh>
    <rPh sb="2" eb="4">
      <t>バンゴウ</t>
    </rPh>
    <phoneticPr fontId="1"/>
  </si>
  <si>
    <t>苦情等の内容</t>
    <rPh sb="0" eb="3">
      <t>クジョウトウ</t>
    </rPh>
    <rPh sb="4" eb="6">
      <t>ナイヨウ</t>
    </rPh>
    <phoneticPr fontId="1"/>
  </si>
  <si>
    <t>※お手数でも、下記の両方にご連絡ください。</t>
    <rPh sb="2" eb="4">
      <t>テスウ</t>
    </rPh>
    <rPh sb="7" eb="9">
      <t>カキ</t>
    </rPh>
    <rPh sb="10" eb="12">
      <t>リョウホウ</t>
    </rPh>
    <rPh sb="14" eb="16">
      <t>レンラク</t>
    </rPh>
    <phoneticPr fontId="1"/>
  </si>
  <si>
    <r>
      <t>　ＴＥＬ０２４２－２８－９２２１　　　</t>
    </r>
    <r>
      <rPr>
        <b/>
        <u/>
        <sz val="11"/>
        <color indexed="12"/>
        <rFont val="ＭＳ Ｐ明朝"/>
        <family val="1"/>
        <charset val="128"/>
      </rPr>
      <t>ＦＡＸ０２４２－２８－９５３２</t>
    </r>
    <phoneticPr fontId="1"/>
  </si>
  <si>
    <t>11月</t>
    <rPh sb="2" eb="3">
      <t>ツキ</t>
    </rPh>
    <phoneticPr fontId="1"/>
  </si>
  <si>
    <t>〒</t>
    <phoneticPr fontId="1"/>
  </si>
  <si>
    <t>住所</t>
    <rPh sb="0" eb="2">
      <t>ジュウショ</t>
    </rPh>
    <phoneticPr fontId="1"/>
  </si>
  <si>
    <t>日</t>
    <rPh sb="0" eb="1">
      <t>ニチ</t>
    </rPh>
    <phoneticPr fontId="1"/>
  </si>
  <si>
    <t>　台</t>
    <rPh sb="1" eb="2">
      <t>ダイ</t>
    </rPh>
    <phoneticPr fontId="1"/>
  </si>
  <si>
    <t>１２／１４（土）</t>
    <rPh sb="6" eb="7">
      <t>ド</t>
    </rPh>
    <phoneticPr fontId="1"/>
  </si>
  <si>
    <t>１２／１５（日）</t>
    <rPh sb="6" eb="7">
      <t>ニチ</t>
    </rPh>
    <phoneticPr fontId="1"/>
  </si>
  <si>
    <t>折 詰 弁  当：６６０円（税込み）</t>
    <rPh sb="0" eb="1">
      <t>オ</t>
    </rPh>
    <rPh sb="2" eb="3">
      <t>ヅ</t>
    </rPh>
    <rPh sb="4" eb="5">
      <t>ベン</t>
    </rPh>
    <rPh sb="7" eb="8">
      <t>トウ</t>
    </rPh>
    <rPh sb="12" eb="13">
      <t>エン</t>
    </rPh>
    <rPh sb="14" eb="16">
      <t>ゼイコ</t>
    </rPh>
    <phoneticPr fontId="1"/>
  </si>
  <si>
    <t>おにぎり弁当：４９５円（税込み）～</t>
    <rPh sb="4" eb="6">
      <t>ベントウ</t>
    </rPh>
    <rPh sb="10" eb="11">
      <t>エン</t>
    </rPh>
    <rPh sb="12" eb="14">
      <t>ゼイコ</t>
    </rPh>
    <phoneticPr fontId="1"/>
  </si>
  <si>
    <t>　大会プログラムについて</t>
    <rPh sb="1" eb="3">
      <t>タイカイ</t>
    </rPh>
    <phoneticPr fontId="1"/>
  </si>
  <si>
    <t>※プログラムは、無償で１部配布いたします。</t>
    <rPh sb="8" eb="10">
      <t>ムショウ</t>
    </rPh>
    <rPh sb="12" eb="13">
      <t>ブ</t>
    </rPh>
    <rPh sb="13" eb="15">
      <t>ハイフ</t>
    </rPh>
    <phoneticPr fontId="1"/>
  </si>
  <si>
    <t>第1回福島県U12ウインターカップ選手権大会　兼                                                                              第5３回全国ミニバスケットボール大会　兼                                                                                          第４１回東北ブロックスポーツ少年団ミニバスケッボール交歓大会                                                                   福島県予選会</t>
    <phoneticPr fontId="1"/>
  </si>
  <si>
    <r>
      <t>※「参加申込書」に必要事項をすべて入力し、地区競技委員長へ</t>
    </r>
    <r>
      <rPr>
        <b/>
        <u/>
        <sz val="11"/>
        <color indexed="12"/>
        <rFont val="HG丸ｺﾞｼｯｸM-PRO"/>
        <family val="3"/>
        <charset val="128"/>
      </rPr>
      <t>メールで送信</t>
    </r>
    <r>
      <rPr>
        <sz val="11"/>
        <rFont val="HG丸ｺﾞｼｯｸM-PRO"/>
        <family val="3"/>
        <charset val="128"/>
      </rPr>
      <t>してください。
各地区からは１１月24日（水）</t>
    </r>
    <r>
      <rPr>
        <u/>
        <sz val="11"/>
        <color theme="4"/>
        <rFont val="HG丸ｺﾞｼｯｸM-PRO"/>
        <family val="3"/>
        <charset val="128"/>
      </rPr>
      <t>必着</t>
    </r>
    <r>
      <rPr>
        <sz val="11"/>
        <rFont val="HG丸ｺﾞｼｯｸM-PRO"/>
        <family val="3"/>
        <charset val="128"/>
      </rPr>
      <t>でお願いします。ただし、県北地区については11月30日必着。</t>
    </r>
    <rPh sb="2" eb="4">
      <t>サンカ</t>
    </rPh>
    <rPh sb="4" eb="7">
      <t>モウシコミショ</t>
    </rPh>
    <rPh sb="9" eb="11">
      <t>ヒツヨウ</t>
    </rPh>
    <rPh sb="11" eb="13">
      <t>ジコウ</t>
    </rPh>
    <rPh sb="17" eb="19">
      <t>ニュウリョク</t>
    </rPh>
    <rPh sb="21" eb="23">
      <t>チク</t>
    </rPh>
    <rPh sb="23" eb="25">
      <t>キョウギ</t>
    </rPh>
    <rPh sb="25" eb="28">
      <t>イインチョウ</t>
    </rPh>
    <rPh sb="33" eb="35">
      <t>ソウシン</t>
    </rPh>
    <rPh sb="43" eb="44">
      <t>カク</t>
    </rPh>
    <rPh sb="44" eb="46">
      <t>チク</t>
    </rPh>
    <rPh sb="56" eb="57">
      <t>スイ</t>
    </rPh>
    <rPh sb="58" eb="60">
      <t>ヒッチャク</t>
    </rPh>
    <rPh sb="62" eb="63">
      <t>ネガ</t>
    </rPh>
    <rPh sb="72" eb="74">
      <t>ケンホク</t>
    </rPh>
    <rPh sb="74" eb="76">
      <t>チク</t>
    </rPh>
    <rPh sb="83" eb="84">
      <t>ガツ</t>
    </rPh>
    <rPh sb="86" eb="87">
      <t>ニチ</t>
    </rPh>
    <rPh sb="87" eb="89">
      <t>ヒッチャク</t>
    </rPh>
    <phoneticPr fontId="1"/>
  </si>
  <si>
    <t>１１月２４日（水）迄参加申込書と一緒に会津地区競技委員長宛に！！</t>
    <rPh sb="7" eb="8">
      <t>スイ</t>
    </rPh>
    <rPh sb="19" eb="21">
      <t>アイヅ</t>
    </rPh>
    <rPh sb="21" eb="23">
      <t>チク</t>
    </rPh>
    <rPh sb="23" eb="25">
      <t>キョウギ</t>
    </rPh>
    <rPh sb="25" eb="28">
      <t>イインチョウ</t>
    </rPh>
    <rPh sb="28" eb="29">
      <t>アテ</t>
    </rPh>
    <phoneticPr fontId="1"/>
  </si>
  <si>
    <t>ただし、県北地区については１１月３０日（火）迄参加申込書と一緒に会津地区競技委員長宛に！！</t>
    <rPh sb="4" eb="5">
      <t>ケン</t>
    </rPh>
    <rPh sb="5" eb="6">
      <t>キタ</t>
    </rPh>
    <rPh sb="6" eb="8">
      <t>チク</t>
    </rPh>
    <rPh sb="20" eb="21">
      <t>カ</t>
    </rPh>
    <phoneticPr fontId="1"/>
  </si>
  <si>
    <t>第1回福島県U12ウインターカップ選手権大会　兼</t>
    <rPh sb="0" eb="1">
      <t>ダイ</t>
    </rPh>
    <rPh sb="2" eb="3">
      <t>カイ</t>
    </rPh>
    <rPh sb="3" eb="9">
      <t>タカハシ</t>
    </rPh>
    <rPh sb="17" eb="20">
      <t>センシュケン</t>
    </rPh>
    <rPh sb="20" eb="22">
      <t>タイカイ</t>
    </rPh>
    <rPh sb="23" eb="24">
      <t>ケン</t>
    </rPh>
    <phoneticPr fontId="1"/>
  </si>
  <si>
    <t xml:space="preserve">  第5３回全国ミニバスケットボール大会　兼      </t>
    <phoneticPr fontId="1"/>
  </si>
  <si>
    <t>第４１回東北ブロックスポーツ少年団ミニバスケッボール交歓大会　　</t>
    <rPh sb="0" eb="1">
      <t>ダイ</t>
    </rPh>
    <rPh sb="3" eb="4">
      <t>カイ</t>
    </rPh>
    <rPh sb="4" eb="6">
      <t>トウホク</t>
    </rPh>
    <rPh sb="14" eb="17">
      <t>ショウネンダン</t>
    </rPh>
    <phoneticPr fontId="1"/>
  </si>
  <si>
    <t>※令和３年１１月２４日（水）必着厳守。ただし、県北地区については11月30日（火）必着。</t>
    <rPh sb="1" eb="2">
      <t>レイ</t>
    </rPh>
    <rPh sb="2" eb="3">
      <t>ワ</t>
    </rPh>
    <rPh sb="4" eb="5">
      <t>ネン</t>
    </rPh>
    <rPh sb="7" eb="8">
      <t>ガツ</t>
    </rPh>
    <rPh sb="10" eb="11">
      <t>ニチ</t>
    </rPh>
    <rPh sb="12" eb="13">
      <t>スイ</t>
    </rPh>
    <rPh sb="14" eb="16">
      <t>ヒッチャク</t>
    </rPh>
    <rPh sb="16" eb="18">
      <t>ゲンシュ</t>
    </rPh>
    <rPh sb="23" eb="24">
      <t>ケン</t>
    </rPh>
    <rPh sb="24" eb="25">
      <t>キタ</t>
    </rPh>
    <rPh sb="25" eb="27">
      <t>チク</t>
    </rPh>
    <rPh sb="34" eb="35">
      <t>ガツ</t>
    </rPh>
    <rPh sb="37" eb="38">
      <t>ニチ</t>
    </rPh>
    <rPh sb="39" eb="40">
      <t>カ</t>
    </rPh>
    <rPh sb="41" eb="43">
      <t>ヒッチャク</t>
    </rPh>
    <phoneticPr fontId="1"/>
  </si>
  <si>
    <t>令和３年</t>
    <rPh sb="0" eb="1">
      <t>レイ</t>
    </rPh>
    <rPh sb="1" eb="2">
      <t>ワ</t>
    </rPh>
    <rPh sb="3" eb="4">
      <t>ネン</t>
    </rPh>
    <phoneticPr fontId="1"/>
  </si>
  <si>
    <t>令和３年１２月１１日・12日・１８日</t>
    <rPh sb="0" eb="1">
      <t>レイ</t>
    </rPh>
    <rPh sb="1" eb="2">
      <t>ワ</t>
    </rPh>
    <rPh sb="3" eb="4">
      <t>ネン</t>
    </rPh>
    <rPh sb="6" eb="7">
      <t>ガツ</t>
    </rPh>
    <rPh sb="9" eb="10">
      <t>ニチ</t>
    </rPh>
    <rPh sb="13" eb="14">
      <t>ニチ</t>
    </rPh>
    <rPh sb="17" eb="18">
      <t>ニチ</t>
    </rPh>
    <phoneticPr fontId="1"/>
  </si>
  <si>
    <t>あいづ総合体育館</t>
    <rPh sb="3" eb="5">
      <t>ソウゴウ</t>
    </rPh>
    <rPh sb="5" eb="8">
      <t>タイイクカン</t>
    </rPh>
    <phoneticPr fontId="1"/>
  </si>
  <si>
    <t>１２／１１（土）</t>
    <rPh sb="6" eb="7">
      <t>ド</t>
    </rPh>
    <phoneticPr fontId="1"/>
  </si>
  <si>
    <t>１２／１２（日）</t>
    <rPh sb="6" eb="7">
      <t>ニチ</t>
    </rPh>
    <phoneticPr fontId="1"/>
  </si>
  <si>
    <t>１２／１０（金）</t>
    <rPh sb="6" eb="7">
      <t>キン</t>
    </rPh>
    <phoneticPr fontId="1"/>
  </si>
  <si>
    <t>昼食（折り詰め弁当）</t>
    <rPh sb="0" eb="2">
      <t>チュウショク</t>
    </rPh>
    <rPh sb="3" eb="4">
      <t>オ</t>
    </rPh>
    <rPh sb="5" eb="6">
      <t>ツ</t>
    </rPh>
    <rPh sb="7" eb="9">
      <t>ベントウ</t>
    </rPh>
    <phoneticPr fontId="1"/>
  </si>
  <si>
    <t>１２／１１（土）</t>
    <phoneticPr fontId="1"/>
  </si>
  <si>
    <t>１２／１２（日）</t>
    <rPh sb="6" eb="7">
      <t>ニチ</t>
    </rPh>
    <phoneticPr fontId="1"/>
  </si>
  <si>
    <r>
      <t>※必要事項をご記入の上、</t>
    </r>
    <r>
      <rPr>
        <b/>
        <u/>
        <sz val="11"/>
        <color indexed="12"/>
        <rFont val="ＭＳ Ｐ明朝"/>
        <family val="1"/>
        <charset val="128"/>
      </rPr>
      <t>令和３年11月２４日（水）までにＦＡＸにて会津若松旅館ホテル組合へ</t>
    </r>
    <r>
      <rPr>
        <sz val="11"/>
        <rFont val="ＭＳ Ｐ明朝"/>
        <family val="1"/>
        <charset val="128"/>
      </rPr>
      <t>お申し込み下さい。</t>
    </r>
    <rPh sb="1" eb="3">
      <t>ヒツヨウ</t>
    </rPh>
    <rPh sb="3" eb="5">
      <t>ジコウ</t>
    </rPh>
    <rPh sb="7" eb="9">
      <t>キニュウ</t>
    </rPh>
    <rPh sb="10" eb="11">
      <t>ウエ</t>
    </rPh>
    <rPh sb="12" eb="13">
      <t>レイ</t>
    </rPh>
    <rPh sb="13" eb="14">
      <t>ワ</t>
    </rPh>
    <rPh sb="15" eb="16">
      <t>ネン</t>
    </rPh>
    <rPh sb="18" eb="19">
      <t>ガツ</t>
    </rPh>
    <rPh sb="21" eb="22">
      <t>ニチ</t>
    </rPh>
    <rPh sb="23" eb="24">
      <t>スイ</t>
    </rPh>
    <rPh sb="33" eb="35">
      <t>アイヅ</t>
    </rPh>
    <rPh sb="35" eb="37">
      <t>ワカマツ</t>
    </rPh>
    <rPh sb="37" eb="39">
      <t>リョカン</t>
    </rPh>
    <rPh sb="42" eb="44">
      <t>クミアイ</t>
    </rPh>
    <rPh sb="46" eb="47">
      <t>モウ</t>
    </rPh>
    <rPh sb="48" eb="49">
      <t>コ</t>
    </rPh>
    <rPh sb="50" eb="51">
      <t>クダ</t>
    </rPh>
    <phoneticPr fontId="1"/>
  </si>
  <si>
    <t>なお、県北地区については１１月３０日（火）までに。</t>
    <rPh sb="3" eb="5">
      <t>ケンキタ</t>
    </rPh>
    <rPh sb="5" eb="7">
      <t>チク</t>
    </rPh>
    <rPh sb="14" eb="15">
      <t>ガツ</t>
    </rPh>
    <rPh sb="17" eb="18">
      <t>ニチ</t>
    </rPh>
    <rPh sb="19" eb="20">
      <t>カ</t>
    </rPh>
    <phoneticPr fontId="1"/>
  </si>
  <si>
    <t>　宿泊・弁当について</t>
    <rPh sb="1" eb="3">
      <t>シュクハク</t>
    </rPh>
    <rPh sb="4" eb="6">
      <t>ベントウ</t>
    </rPh>
    <phoneticPr fontId="1"/>
  </si>
  <si>
    <t>別添申込書のとおり。</t>
    <rPh sb="0" eb="2">
      <t>ベッテン</t>
    </rPh>
    <rPh sb="2" eb="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</si>
</sst>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9]000\-00;000\-0000"/>
    <numFmt numFmtId="177" formatCode="#,##0&quot; 円&quot;"/>
    <numFmt numFmtId="178" formatCode="@&quot;小&quot;"/>
    <numFmt numFmtId="179" formatCode="&quot;¥&quot;#,##0_);[Red]\(&quot;¥&quot;#,##0\)"/>
  </numFmts>
  <fonts count="98">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4"/>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12"/>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sz val="12"/>
      <color indexed="10"/>
      <name val="ＭＳ Ｐゴシック"/>
      <family val="3"/>
      <charset val="128"/>
    </font>
    <font>
      <b/>
      <sz val="14"/>
      <color indexed="10"/>
      <name val="ＭＳ 明朝"/>
      <family val="1"/>
      <charset val="128"/>
    </font>
    <font>
      <b/>
      <sz val="10"/>
      <name val="ＭＳ Ｐゴシック"/>
      <family val="3"/>
      <charset val="128"/>
    </font>
    <font>
      <b/>
      <sz val="12"/>
      <color indexed="12"/>
      <name val="HG丸ｺﾞｼｯｸM-PRO"/>
      <family val="3"/>
      <charset val="128"/>
    </font>
    <font>
      <u/>
      <sz val="12"/>
      <color indexed="10"/>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b/>
      <sz val="10"/>
      <name val="HG丸ｺﾞｼｯｸM-PRO"/>
      <family val="3"/>
      <charset val="128"/>
    </font>
    <font>
      <sz val="12"/>
      <color indexed="9"/>
      <name val="HG丸ｺﾞｼｯｸM-PRO"/>
      <family val="3"/>
      <charset val="128"/>
    </font>
    <font>
      <b/>
      <sz val="11"/>
      <color indexed="12"/>
      <name val="HG丸ｺﾞｼｯｸM-PRO"/>
      <family val="3"/>
      <charset val="128"/>
    </font>
    <font>
      <sz val="14"/>
      <name val="HGP創英ﾌﾟﾚｾﾞﾝｽEB"/>
      <family val="1"/>
      <charset val="128"/>
    </font>
    <font>
      <sz val="10"/>
      <name val="HG丸ｺﾞｼｯｸM-PRO"/>
      <family val="3"/>
      <charset val="128"/>
    </font>
    <font>
      <sz val="6"/>
      <name val="HG丸ｺﾞｼｯｸM-PRO"/>
      <family val="3"/>
      <charset val="128"/>
    </font>
    <font>
      <sz val="12"/>
      <name val="HGP創英角ﾎﾟｯﾌﾟ体"/>
      <family val="3"/>
      <charset val="128"/>
    </font>
    <font>
      <b/>
      <sz val="20"/>
      <name val="ＭＳ 明朝"/>
      <family val="1"/>
      <charset val="128"/>
    </font>
    <font>
      <sz val="11"/>
      <color theme="1"/>
      <name val="ＭＳ Ｐゴシック"/>
      <family val="3"/>
      <charset val="128"/>
      <scheme val="minor"/>
    </font>
    <font>
      <b/>
      <sz val="11"/>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ＭＳ Ｐゴシック"/>
      <family val="3"/>
      <charset val="128"/>
    </font>
    <font>
      <sz val="11"/>
      <color indexed="10"/>
      <name val="HG丸ｺﾞｼｯｸM-PRO"/>
      <family val="3"/>
      <charset val="128"/>
    </font>
    <font>
      <u/>
      <sz val="11"/>
      <color theme="10"/>
      <name val="ＭＳ Ｐゴシック"/>
      <family val="3"/>
      <charset val="128"/>
    </font>
    <font>
      <b/>
      <sz val="11"/>
      <color rgb="FFFF0000"/>
      <name val="HG丸ｺﾞｼｯｸM-PRO"/>
      <family val="3"/>
      <charset val="128"/>
    </font>
    <font>
      <u/>
      <sz val="11"/>
      <color theme="4"/>
      <name val="HG丸ｺﾞｼｯｸM-PRO"/>
      <family val="3"/>
      <charset val="128"/>
    </font>
    <font>
      <sz val="18"/>
      <name val="HG丸ｺﾞｼｯｸM-PRO"/>
      <family val="3"/>
      <charset val="128"/>
    </font>
    <font>
      <sz val="11"/>
      <name val="ＭＳ Ｐ明朝"/>
      <family val="1"/>
      <charset val="128"/>
    </font>
    <font>
      <sz val="10"/>
      <name val="ＭＳ Ｐ明朝"/>
      <family val="1"/>
      <charset val="128"/>
    </font>
    <font>
      <sz val="11"/>
      <color indexed="9"/>
      <name val="ＭＳ Ｐゴシック"/>
      <family val="3"/>
      <charset val="128"/>
    </font>
    <font>
      <b/>
      <u/>
      <sz val="11"/>
      <color indexed="12"/>
      <name val="ＭＳ Ｐ明朝"/>
      <family val="1"/>
      <charset val="128"/>
    </font>
    <font>
      <b/>
      <u/>
      <sz val="11"/>
      <color rgb="FFFF0000"/>
      <name val="ＭＳ Ｐ明朝"/>
      <family val="1"/>
      <charset val="128"/>
    </font>
    <font>
      <b/>
      <sz val="11"/>
      <color indexed="12"/>
      <name val="ＭＳ Ｐ明朝"/>
      <family val="1"/>
      <charset val="128"/>
    </font>
    <font>
      <b/>
      <sz val="12"/>
      <color indexed="12"/>
      <name val="ＭＳ Ｐ明朝"/>
      <family val="1"/>
      <charset val="128"/>
    </font>
    <font>
      <sz val="16"/>
      <name val="HG丸ｺﾞｼｯｸM-PRO"/>
      <family val="3"/>
      <charset val="128"/>
    </font>
    <font>
      <sz val="14"/>
      <name val="ＭＳ Ｐ明朝"/>
      <family val="1"/>
      <charset val="128"/>
    </font>
    <font>
      <sz val="16"/>
      <name val="ＭＳ Ｐゴシック"/>
      <family val="3"/>
      <charset val="128"/>
    </font>
    <font>
      <b/>
      <sz val="14"/>
      <color rgb="FFFF0000"/>
      <name val="ＭＳ Ｐ明朝"/>
      <family val="1"/>
      <charset val="128"/>
    </font>
    <font>
      <b/>
      <i/>
      <sz val="18"/>
      <name val="HGP創英ﾌﾟﾚｾﾞﾝｽEB"/>
      <family val="1"/>
      <charset val="128"/>
    </font>
    <font>
      <b/>
      <sz val="11"/>
      <color rgb="FF0000FF"/>
      <name val="ＭＳ Ｐ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7"/>
        <bgColor indexed="64"/>
      </patternFill>
    </fill>
    <fill>
      <patternFill patternType="solid">
        <fgColor theme="0" tint="-0.14999847407452621"/>
        <bgColor indexed="64"/>
      </patternFill>
    </fill>
    <fill>
      <patternFill patternType="solid">
        <fgColor rgb="FFFFFF00"/>
        <bgColor indexed="64"/>
      </patternFill>
    </fill>
  </fills>
  <borders count="2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bottom style="thin">
        <color indexed="8"/>
      </bottom>
      <diagonal/>
    </border>
    <border>
      <left style="thin">
        <color indexed="8"/>
      </left>
      <right style="thin">
        <color indexed="64"/>
      </right>
      <top style="thin">
        <color indexed="8"/>
      </top>
      <bottom/>
      <diagonal/>
    </border>
    <border>
      <left/>
      <right/>
      <top style="thick">
        <color indexed="8"/>
      </top>
      <bottom/>
      <diagonal/>
    </border>
    <border>
      <left style="thin">
        <color indexed="8"/>
      </left>
      <right/>
      <top style="thin">
        <color indexed="8"/>
      </top>
      <bottom/>
      <diagonal/>
    </border>
    <border>
      <left style="thin">
        <color indexed="8"/>
      </left>
      <right/>
      <top/>
      <bottom/>
      <diagonal/>
    </border>
    <border>
      <left style="thick">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ck">
        <color indexed="8"/>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thick">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
      <left style="thin">
        <color indexed="8"/>
      </left>
      <right/>
      <top style="thin">
        <color indexed="8"/>
      </top>
      <bottom style="medium">
        <color indexed="8"/>
      </bottom>
      <diagonal/>
    </border>
    <border>
      <left/>
      <right style="thin">
        <color indexed="64"/>
      </right>
      <top style="thin">
        <color indexed="8"/>
      </top>
      <bottom style="medium">
        <color indexed="8"/>
      </bottom>
      <diagonal/>
    </border>
    <border>
      <left style="thin">
        <color indexed="8"/>
      </left>
      <right/>
      <top style="medium">
        <color indexed="64"/>
      </top>
      <bottom/>
      <diagonal/>
    </border>
    <border>
      <left/>
      <right style="thin">
        <color indexed="64"/>
      </right>
      <top style="medium">
        <color indexed="64"/>
      </top>
      <bottom/>
      <diagonal/>
    </border>
    <border>
      <left/>
      <right style="thin">
        <color indexed="64"/>
      </right>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3"/>
      </right>
      <top style="thin">
        <color theme="3"/>
      </top>
      <bottom style="thin">
        <color theme="3"/>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hair">
        <color indexed="64"/>
      </top>
      <bottom/>
      <diagonal/>
    </border>
    <border>
      <left style="thin">
        <color indexed="8"/>
      </left>
      <right/>
      <top style="medium">
        <color indexed="64"/>
      </top>
      <bottom style="medium">
        <color indexed="64"/>
      </bottom>
      <diagonal/>
    </border>
  </borders>
  <cellStyleXfs count="81">
    <xf numFmtId="0" fontId="0" fillId="0" borderId="0"/>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51"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53" fillId="0" borderId="3" applyNumberFormat="0" applyFill="0" applyAlignment="0" applyProtection="0">
      <alignment vertical="center"/>
    </xf>
    <xf numFmtId="0" fontId="54" fillId="3" borderId="0" applyNumberFormat="0" applyBorder="0" applyAlignment="0" applyProtection="0">
      <alignment vertical="center"/>
    </xf>
    <xf numFmtId="0" fontId="55" fillId="23" borderId="4" applyNumberFormat="0" applyAlignment="0" applyProtection="0">
      <alignment vertical="center"/>
    </xf>
    <xf numFmtId="0" fontId="56" fillId="0" borderId="0" applyNumberFormat="0" applyFill="0" applyBorder="0" applyAlignment="0" applyProtection="0">
      <alignment vertical="center"/>
    </xf>
    <xf numFmtId="38" fontId="47" fillId="0" borderId="0" applyFont="0" applyFill="0" applyBorder="0" applyAlignment="0" applyProtection="0">
      <alignment vertical="center"/>
    </xf>
    <xf numFmtId="0" fontId="57" fillId="0" borderId="5" applyNumberFormat="0" applyFill="0" applyAlignment="0" applyProtection="0">
      <alignment vertical="center"/>
    </xf>
    <xf numFmtId="0" fontId="58" fillId="0" borderId="6" applyNumberFormat="0" applyFill="0" applyAlignment="0" applyProtection="0">
      <alignment vertical="center"/>
    </xf>
    <xf numFmtId="0" fontId="59" fillId="0" borderId="7" applyNumberFormat="0" applyFill="0" applyAlignment="0" applyProtection="0">
      <alignment vertical="center"/>
    </xf>
    <xf numFmtId="0" fontId="59" fillId="0" borderId="0" applyNumberFormat="0" applyFill="0" applyBorder="0" applyAlignment="0" applyProtection="0">
      <alignment vertical="center"/>
    </xf>
    <xf numFmtId="0" fontId="8" fillId="0" borderId="8" applyNumberFormat="0" applyFill="0" applyAlignment="0" applyProtection="0">
      <alignment vertical="center"/>
    </xf>
    <xf numFmtId="0" fontId="60" fillId="23" borderId="9" applyNumberFormat="0" applyAlignment="0" applyProtection="0">
      <alignment vertical="center"/>
    </xf>
    <xf numFmtId="0" fontId="61" fillId="0" borderId="0" applyNumberFormat="0" applyFill="0" applyBorder="0" applyAlignment="0" applyProtection="0">
      <alignment vertical="center"/>
    </xf>
    <xf numFmtId="0" fontId="62" fillId="7" borderId="4" applyNumberFormat="0" applyAlignment="0" applyProtection="0">
      <alignment vertical="center"/>
    </xf>
    <xf numFmtId="0" fontId="46" fillId="0" borderId="0"/>
    <xf numFmtId="0" fontId="5" fillId="0" borderId="0"/>
    <xf numFmtId="0" fontId="5" fillId="0" borderId="0">
      <alignment vertical="center"/>
    </xf>
    <xf numFmtId="0" fontId="5" fillId="0" borderId="0"/>
    <xf numFmtId="0" fontId="47" fillId="0" borderId="0">
      <alignment vertical="center"/>
    </xf>
    <xf numFmtId="0" fontId="45" fillId="0" borderId="0"/>
    <xf numFmtId="0" fontId="3" fillId="0" borderId="0"/>
    <xf numFmtId="0" fontId="63" fillId="4" borderId="0" applyNumberFormat="0" applyBorder="0" applyAlignment="0" applyProtection="0">
      <alignment vertical="center"/>
    </xf>
    <xf numFmtId="0" fontId="72" fillId="0" borderId="0">
      <alignment vertical="center"/>
    </xf>
    <xf numFmtId="38" fontId="79" fillId="0" borderId="0" applyFont="0" applyFill="0" applyBorder="0" applyAlignment="0" applyProtection="0">
      <alignment vertical="center"/>
    </xf>
    <xf numFmtId="0" fontId="81" fillId="0" borderId="0" applyNumberFormat="0" applyFill="0" applyBorder="0" applyAlignment="0" applyProtection="0">
      <alignment vertical="top"/>
      <protection locked="0"/>
    </xf>
    <xf numFmtId="0" fontId="5" fillId="0" borderId="0"/>
    <xf numFmtId="0" fontId="62" fillId="7" borderId="204" applyNumberFormat="0" applyAlignment="0" applyProtection="0">
      <alignment vertical="center"/>
    </xf>
    <xf numFmtId="0" fontId="8" fillId="0" borderId="213" applyNumberFormat="0" applyFill="0" applyAlignment="0" applyProtection="0">
      <alignment vertical="center"/>
    </xf>
    <xf numFmtId="0" fontId="62" fillId="7" borderId="200" applyNumberFormat="0" applyAlignment="0" applyProtection="0">
      <alignment vertical="center"/>
    </xf>
    <xf numFmtId="0" fontId="60" fillId="23" borderId="202" applyNumberFormat="0" applyAlignment="0" applyProtection="0">
      <alignment vertical="center"/>
    </xf>
    <xf numFmtId="0" fontId="8" fillId="0" borderId="201" applyNumberFormat="0" applyFill="0" applyAlignment="0" applyProtection="0">
      <alignment vertical="center"/>
    </xf>
    <xf numFmtId="0" fontId="55" fillId="23" borderId="212" applyNumberFormat="0" applyAlignment="0" applyProtection="0">
      <alignment vertical="center"/>
    </xf>
    <xf numFmtId="0" fontId="7" fillId="22" borderId="211" applyNumberFormat="0" applyFont="0" applyAlignment="0" applyProtection="0">
      <alignment vertical="center"/>
    </xf>
    <xf numFmtId="0" fontId="55" fillId="23" borderId="200" applyNumberFormat="0" applyAlignment="0" applyProtection="0">
      <alignment vertical="center"/>
    </xf>
    <xf numFmtId="0" fontId="7" fillId="22" borderId="199" applyNumberFormat="0" applyFont="0" applyAlignment="0" applyProtection="0">
      <alignment vertical="center"/>
    </xf>
    <xf numFmtId="0" fontId="7" fillId="22" borderId="207" applyNumberFormat="0" applyFont="0" applyAlignment="0" applyProtection="0">
      <alignment vertical="center"/>
    </xf>
    <xf numFmtId="0" fontId="55" fillId="23" borderId="208" applyNumberFormat="0" applyAlignment="0" applyProtection="0">
      <alignment vertical="center"/>
    </xf>
    <xf numFmtId="0" fontId="7" fillId="22" borderId="203" applyNumberFormat="0" applyFont="0" applyAlignment="0" applyProtection="0">
      <alignment vertical="center"/>
    </xf>
    <xf numFmtId="0" fontId="7" fillId="22" borderId="195" applyNumberFormat="0" applyFont="0" applyAlignment="0" applyProtection="0">
      <alignment vertical="center"/>
    </xf>
    <xf numFmtId="0" fontId="55" fillId="23" borderId="204" applyNumberFormat="0" applyAlignment="0" applyProtection="0">
      <alignment vertical="center"/>
    </xf>
    <xf numFmtId="0" fontId="8" fillId="0" borderId="209" applyNumberFormat="0" applyFill="0" applyAlignment="0" applyProtection="0">
      <alignment vertical="center"/>
    </xf>
    <xf numFmtId="0" fontId="55" fillId="23" borderId="196" applyNumberFormat="0" applyAlignment="0" applyProtection="0">
      <alignment vertical="center"/>
    </xf>
    <xf numFmtId="0" fontId="60" fillId="23" borderId="210" applyNumberFormat="0" applyAlignment="0" applyProtection="0">
      <alignment vertical="center"/>
    </xf>
    <xf numFmtId="0" fontId="62" fillId="7" borderId="208" applyNumberFormat="0" applyAlignment="0" applyProtection="0">
      <alignment vertical="center"/>
    </xf>
    <xf numFmtId="0" fontId="8" fillId="0" borderId="205" applyNumberFormat="0" applyFill="0" applyAlignment="0" applyProtection="0">
      <alignment vertical="center"/>
    </xf>
    <xf numFmtId="0" fontId="60" fillId="23" borderId="206" applyNumberFormat="0" applyAlignment="0" applyProtection="0">
      <alignment vertical="center"/>
    </xf>
    <xf numFmtId="0" fontId="8" fillId="0" borderId="197" applyNumberFormat="0" applyFill="0" applyAlignment="0" applyProtection="0">
      <alignment vertical="center"/>
    </xf>
    <xf numFmtId="0" fontId="60" fillId="23" borderId="198" applyNumberFormat="0" applyAlignment="0" applyProtection="0">
      <alignment vertical="center"/>
    </xf>
    <xf numFmtId="0" fontId="62" fillId="7" borderId="196" applyNumberFormat="0" applyAlignment="0" applyProtection="0">
      <alignment vertical="center"/>
    </xf>
    <xf numFmtId="0" fontId="60" fillId="23" borderId="214" applyNumberFormat="0" applyAlignment="0" applyProtection="0">
      <alignment vertical="center"/>
    </xf>
    <xf numFmtId="0" fontId="62" fillId="7" borderId="212" applyNumberFormat="0" applyAlignment="0" applyProtection="0">
      <alignment vertical="center"/>
    </xf>
  </cellStyleXfs>
  <cellXfs count="663">
    <xf numFmtId="0" fontId="0" fillId="0" borderId="0" xfId="0" applyAlignment="1"/>
    <xf numFmtId="0" fontId="15" fillId="0" borderId="0" xfId="0" applyFont="1" applyAlignment="1"/>
    <xf numFmtId="0" fontId="3" fillId="0" borderId="0" xfId="50" applyNumberFormat="1" applyFont="1" applyAlignment="1" applyProtection="1"/>
    <xf numFmtId="0" fontId="3" fillId="0" borderId="10" xfId="50" applyNumberFormat="1" applyFont="1" applyBorder="1" applyAlignment="1" applyProtection="1"/>
    <xf numFmtId="0" fontId="11" fillId="0" borderId="10" xfId="50" applyNumberFormat="1" applyFont="1" applyBorder="1" applyAlignment="1" applyProtection="1"/>
    <xf numFmtId="0" fontId="8" fillId="0" borderId="11" xfId="50" applyFont="1" applyBorder="1" applyAlignment="1" applyProtection="1">
      <alignment horizontal="center" vertical="center"/>
    </xf>
    <xf numFmtId="0" fontId="8" fillId="0" borderId="12" xfId="50" applyFont="1" applyBorder="1" applyAlignment="1" applyProtection="1">
      <alignment horizontal="center" vertical="center"/>
    </xf>
    <xf numFmtId="0" fontId="8" fillId="0" borderId="13" xfId="50" applyFont="1" applyBorder="1" applyAlignment="1" applyProtection="1">
      <alignment horizontal="center" vertical="center"/>
    </xf>
    <xf numFmtId="0" fontId="8" fillId="0" borderId="0" xfId="50" applyFont="1" applyBorder="1" applyAlignment="1" applyProtection="1">
      <alignment horizontal="center" vertical="center"/>
    </xf>
    <xf numFmtId="0" fontId="8" fillId="0" borderId="14" xfId="50" applyFont="1" applyBorder="1" applyAlignment="1" applyProtection="1">
      <alignment horizontal="center" vertical="center"/>
    </xf>
    <xf numFmtId="0" fontId="8" fillId="0" borderId="15" xfId="50" applyFont="1" applyBorder="1" applyAlignment="1" applyProtection="1">
      <alignment horizontal="center" vertical="center"/>
    </xf>
    <xf numFmtId="0" fontId="8" fillId="0" borderId="16" xfId="50" applyFont="1" applyBorder="1" applyAlignment="1" applyProtection="1">
      <alignment horizontal="center" vertical="center"/>
    </xf>
    <xf numFmtId="0" fontId="13" fillId="0" borderId="17" xfId="50" applyFont="1" applyBorder="1" applyAlignment="1" applyProtection="1">
      <alignment horizontal="center" vertical="center"/>
    </xf>
    <xf numFmtId="0" fontId="3" fillId="0" borderId="11" xfId="50" applyBorder="1" applyProtection="1"/>
    <xf numFmtId="0" fontId="3" fillId="0" borderId="12" xfId="50" applyBorder="1" applyProtection="1"/>
    <xf numFmtId="0" fontId="3" fillId="0" borderId="13" xfId="50" applyBorder="1" applyProtection="1"/>
    <xf numFmtId="0" fontId="3" fillId="0" borderId="15" xfId="50" applyBorder="1" applyProtection="1"/>
    <xf numFmtId="0" fontId="3" fillId="0" borderId="16" xfId="50" applyBorder="1" applyProtection="1"/>
    <xf numFmtId="0" fontId="3" fillId="0" borderId="11" xfId="50" applyNumberFormat="1" applyBorder="1" applyProtection="1"/>
    <xf numFmtId="0" fontId="3" fillId="0" borderId="12" xfId="50" applyNumberFormat="1" applyBorder="1" applyProtection="1"/>
    <xf numFmtId="0" fontId="3" fillId="0" borderId="13" xfId="50" applyNumberFormat="1" applyBorder="1" applyProtection="1"/>
    <xf numFmtId="0" fontId="3" fillId="0" borderId="15" xfId="50" applyNumberFormat="1" applyBorder="1" applyProtection="1"/>
    <xf numFmtId="0" fontId="3" fillId="0" borderId="16" xfId="50" applyNumberFormat="1" applyBorder="1" applyProtection="1"/>
    <xf numFmtId="0" fontId="3" fillId="0" borderId="18" xfId="50" applyNumberFormat="1" applyBorder="1" applyProtection="1"/>
    <xf numFmtId="0" fontId="13" fillId="0" borderId="19" xfId="50" applyFont="1" applyBorder="1" applyAlignment="1" applyProtection="1">
      <alignment horizontal="center" vertical="center"/>
    </xf>
    <xf numFmtId="0" fontId="3" fillId="0" borderId="20" xfId="50" applyNumberFormat="1" applyBorder="1" applyProtection="1"/>
    <xf numFmtId="0" fontId="3" fillId="0" borderId="21" xfId="50" applyNumberFormat="1" applyBorder="1" applyProtection="1"/>
    <xf numFmtId="0" fontId="3" fillId="0" borderId="22" xfId="50" applyNumberFormat="1" applyBorder="1" applyProtection="1"/>
    <xf numFmtId="0" fontId="3" fillId="0" borderId="23" xfId="50" applyNumberFormat="1" applyBorder="1" applyProtection="1"/>
    <xf numFmtId="0" fontId="3" fillId="0" borderId="0" xfId="50" applyNumberFormat="1" applyFont="1" applyBorder="1" applyAlignment="1" applyProtection="1"/>
    <xf numFmtId="0" fontId="3" fillId="0" borderId="0" xfId="50" applyNumberFormat="1" applyBorder="1" applyProtection="1"/>
    <xf numFmtId="0" fontId="3" fillId="0" borderId="24" xfId="50" applyNumberFormat="1" applyFont="1" applyBorder="1" applyAlignment="1" applyProtection="1">
      <alignment horizontal="center" vertical="center"/>
    </xf>
    <xf numFmtId="0" fontId="3" fillId="0" borderId="24" xfId="50" applyBorder="1" applyAlignment="1" applyProtection="1">
      <alignment horizontal="center" vertical="center"/>
    </xf>
    <xf numFmtId="0" fontId="11" fillId="0" borderId="0" xfId="50" applyFont="1" applyAlignment="1" applyProtection="1"/>
    <xf numFmtId="0" fontId="10" fillId="0" borderId="0" xfId="0" applyFont="1" applyAlignment="1" applyProtection="1"/>
    <xf numFmtId="0" fontId="17" fillId="0" borderId="25" xfId="0" applyFont="1" applyBorder="1" applyAlignment="1" applyProtection="1">
      <alignment horizontal="center" vertical="center" shrinkToFit="1"/>
    </xf>
    <xf numFmtId="0" fontId="21" fillId="0" borderId="26" xfId="0" applyNumberFormat="1" applyFont="1" applyBorder="1" applyAlignment="1" applyProtection="1">
      <alignment horizontal="center" vertical="center" shrinkToFit="1"/>
    </xf>
    <xf numFmtId="0" fontId="21" fillId="0" borderId="27" xfId="0" applyNumberFormat="1" applyFont="1" applyBorder="1" applyAlignment="1" applyProtection="1">
      <alignment horizontal="center" vertical="center" shrinkToFit="1"/>
    </xf>
    <xf numFmtId="0" fontId="17" fillId="0" borderId="0" xfId="0" applyFont="1" applyAlignment="1" applyProtection="1"/>
    <xf numFmtId="0" fontId="23" fillId="0" borderId="28" xfId="0" applyNumberFormat="1"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2" fillId="0" borderId="0" xfId="0" applyFont="1" applyAlignment="1" applyProtection="1"/>
    <xf numFmtId="0" fontId="23" fillId="0" borderId="0" xfId="0" applyNumberFormat="1" applyFont="1" applyBorder="1" applyAlignment="1" applyProtection="1">
      <alignment shrinkToFit="1"/>
    </xf>
    <xf numFmtId="0" fontId="22" fillId="0" borderId="0" xfId="0" applyFont="1" applyBorder="1" applyAlignment="1" applyProtection="1"/>
    <xf numFmtId="0" fontId="22" fillId="0" borderId="0" xfId="0" applyFont="1" applyBorder="1" applyProtection="1"/>
    <xf numFmtId="0" fontId="23" fillId="0" borderId="0" xfId="0" applyFont="1" applyBorder="1" applyAlignment="1" applyProtection="1"/>
    <xf numFmtId="0" fontId="22" fillId="0" borderId="0" xfId="0" applyFont="1" applyAlignment="1" applyProtection="1">
      <alignment shrinkToFit="1"/>
    </xf>
    <xf numFmtId="0" fontId="22" fillId="0" borderId="0" xfId="0"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0" fontId="31" fillId="0" borderId="0" xfId="0" applyFont="1" applyAlignment="1"/>
    <xf numFmtId="0" fontId="31" fillId="0" borderId="30" xfId="0" applyFont="1" applyBorder="1"/>
    <xf numFmtId="0" fontId="30" fillId="0" borderId="31" xfId="0" applyNumberFormat="1" applyFont="1" applyBorder="1" applyAlignment="1">
      <alignment horizontal="center"/>
    </xf>
    <xf numFmtId="0" fontId="30" fillId="0" borderId="32" xfId="0" applyNumberFormat="1" applyFont="1" applyBorder="1" applyAlignment="1">
      <alignment horizontal="center"/>
    </xf>
    <xf numFmtId="0" fontId="14" fillId="0" borderId="33" xfId="0" applyNumberFormat="1" applyFont="1" applyBorder="1" applyAlignment="1"/>
    <xf numFmtId="0" fontId="30" fillId="0" borderId="31" xfId="0" applyFont="1" applyBorder="1" applyAlignment="1"/>
    <xf numFmtId="0" fontId="30" fillId="0" borderId="34" xfId="0" applyFont="1" applyBorder="1" applyAlignment="1"/>
    <xf numFmtId="0" fontId="30" fillId="0" borderId="11" xfId="0" applyNumberFormat="1" applyFont="1" applyBorder="1" applyAlignment="1"/>
    <xf numFmtId="0" fontId="30" fillId="0" borderId="35" xfId="0" applyFont="1" applyBorder="1" applyAlignment="1"/>
    <xf numFmtId="0" fontId="14" fillId="0" borderId="31" xfId="0" applyFont="1" applyBorder="1" applyAlignment="1"/>
    <xf numFmtId="0" fontId="32" fillId="0" borderId="0" xfId="0" applyNumberFormat="1" applyFont="1" applyAlignment="1">
      <alignment horizontal="center" vertical="center"/>
    </xf>
    <xf numFmtId="49" fontId="23" fillId="0" borderId="0" xfId="0" applyNumberFormat="1" applyFont="1" applyBorder="1" applyAlignment="1" applyProtection="1">
      <alignment horizontal="center" vertical="center"/>
    </xf>
    <xf numFmtId="0" fontId="0" fillId="0" borderId="36" xfId="0" applyBorder="1" applyAlignment="1">
      <alignment horizontal="center"/>
    </xf>
    <xf numFmtId="0" fontId="14" fillId="0" borderId="37" xfId="0" applyFont="1" applyBorder="1" applyAlignment="1">
      <alignment horizontal="center"/>
    </xf>
    <xf numFmtId="0" fontId="14" fillId="0" borderId="31" xfId="0" applyNumberFormat="1" applyFont="1" applyBorder="1" applyAlignment="1"/>
    <xf numFmtId="0" fontId="31" fillId="0" borderId="0" xfId="0" applyFont="1" applyBorder="1"/>
    <xf numFmtId="0" fontId="14" fillId="0" borderId="38" xfId="0" applyNumberFormat="1" applyFont="1" applyBorder="1" applyAlignment="1"/>
    <xf numFmtId="0" fontId="30" fillId="0" borderId="39" xfId="0" applyFont="1" applyBorder="1" applyAlignment="1"/>
    <xf numFmtId="0" fontId="38" fillId="0" borderId="0" xfId="0" applyNumberFormat="1" applyFont="1" applyAlignment="1">
      <alignment horizontal="right"/>
    </xf>
    <xf numFmtId="0" fontId="5" fillId="0" borderId="0" xfId="0" applyFont="1" applyAlignment="1"/>
    <xf numFmtId="0" fontId="5" fillId="24" borderId="24" xfId="0" applyFont="1" applyFill="1" applyBorder="1" applyAlignment="1"/>
    <xf numFmtId="0" fontId="38" fillId="0" borderId="0" xfId="0" applyNumberFormat="1" applyFont="1" applyAlignment="1"/>
    <xf numFmtId="0" fontId="5" fillId="26" borderId="24" xfId="0" applyFont="1" applyFill="1" applyBorder="1" applyAlignment="1"/>
    <xf numFmtId="0" fontId="42" fillId="0" borderId="0" xfId="0" applyNumberFormat="1" applyFont="1" applyAlignment="1">
      <alignment horizontal="center" vertical="center"/>
    </xf>
    <xf numFmtId="0" fontId="5" fillId="0" borderId="40" xfId="0" applyFont="1" applyFill="1" applyBorder="1" applyAlignment="1"/>
    <xf numFmtId="0" fontId="17" fillId="0" borderId="24" xfId="0" applyNumberFormat="1" applyFont="1" applyBorder="1" applyAlignment="1" applyProtection="1">
      <alignment horizontal="center" vertical="center" shrinkToFit="1"/>
      <protection locked="0"/>
    </xf>
    <xf numFmtId="0" fontId="17" fillId="0" borderId="43" xfId="0" applyNumberFormat="1" applyFont="1" applyBorder="1" applyAlignment="1" applyProtection="1">
      <alignment horizontal="center" vertical="center" shrinkToFit="1"/>
      <protection locked="0"/>
    </xf>
    <xf numFmtId="0" fontId="40" fillId="0" borderId="45" xfId="0" applyFont="1" applyBorder="1" applyAlignment="1" applyProtection="1">
      <alignment horizontal="center"/>
      <protection locked="0"/>
    </xf>
    <xf numFmtId="0" fontId="40" fillId="0" borderId="46" xfId="0" applyFont="1" applyBorder="1" applyAlignment="1" applyProtection="1">
      <alignment horizontal="center"/>
      <protection locked="0"/>
    </xf>
    <xf numFmtId="0" fontId="40" fillId="0" borderId="47" xfId="0" applyFont="1" applyBorder="1" applyAlignment="1" applyProtection="1">
      <alignment horizontal="center"/>
      <protection locked="0"/>
    </xf>
    <xf numFmtId="0" fontId="41" fillId="0" borderId="31" xfId="0" applyNumberFormat="1" applyFont="1" applyBorder="1" applyAlignment="1" applyProtection="1">
      <protection locked="0"/>
    </xf>
    <xf numFmtId="0" fontId="41" fillId="0" borderId="31" xfId="0" applyFont="1" applyBorder="1" applyAlignment="1" applyProtection="1">
      <protection locked="0"/>
    </xf>
    <xf numFmtId="0" fontId="35" fillId="0" borderId="48" xfId="0" applyFont="1" applyBorder="1" applyProtection="1">
      <protection locked="0"/>
    </xf>
    <xf numFmtId="0" fontId="35" fillId="0" borderId="49" xfId="0" applyFont="1" applyBorder="1" applyProtection="1">
      <protection locked="0"/>
    </xf>
    <xf numFmtId="0" fontId="23" fillId="0" borderId="0"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5" fillId="0" borderId="0" xfId="0" applyFont="1" applyAlignment="1" applyProtection="1"/>
    <xf numFmtId="0" fontId="24" fillId="0" borderId="140" xfId="0" applyNumberFormat="1" applyFont="1" applyBorder="1" applyAlignment="1" applyProtection="1">
      <alignment horizontal="center" vertical="center" shrinkToFit="1"/>
    </xf>
    <xf numFmtId="0" fontId="24" fillId="0" borderId="67" xfId="0" applyNumberFormat="1" applyFont="1" applyBorder="1" applyAlignment="1" applyProtection="1">
      <alignment horizontal="center" vertical="center" shrinkToFit="1"/>
    </xf>
    <xf numFmtId="0" fontId="24" fillId="0" borderId="157" xfId="0" applyNumberFormat="1" applyFont="1" applyBorder="1" applyAlignment="1" applyProtection="1">
      <alignment horizontal="center" vertical="center" shrinkToFit="1"/>
    </xf>
    <xf numFmtId="0" fontId="17" fillId="0" borderId="68" xfId="0" applyNumberFormat="1" applyFont="1" applyBorder="1" applyAlignment="1" applyProtection="1">
      <alignment horizontal="center" vertical="center" shrinkToFit="1"/>
    </xf>
    <xf numFmtId="0" fontId="66" fillId="27" borderId="147" xfId="0" applyNumberFormat="1" applyFont="1" applyFill="1" applyBorder="1" applyAlignment="1" applyProtection="1">
      <alignment horizontal="center" vertical="center"/>
    </xf>
    <xf numFmtId="0" fontId="66" fillId="27" borderId="24" xfId="0" applyNumberFormat="1" applyFont="1" applyFill="1" applyBorder="1" applyAlignment="1" applyProtection="1">
      <alignment horizontal="center" vertical="center"/>
    </xf>
    <xf numFmtId="0" fontId="66" fillId="27" borderId="71" xfId="0" applyFont="1" applyFill="1" applyBorder="1" applyAlignment="1" applyProtection="1">
      <alignment horizontal="center" vertical="center"/>
    </xf>
    <xf numFmtId="0" fontId="13" fillId="0" borderId="0" xfId="0" applyFont="1" applyAlignment="1">
      <alignment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68" fillId="0" borderId="0" xfId="0" applyFont="1" applyAlignment="1">
      <alignment horizontal="center" vertical="center"/>
    </xf>
    <xf numFmtId="0" fontId="21" fillId="0" borderId="162" xfId="0" applyFont="1" applyBorder="1" applyAlignment="1">
      <alignment horizontal="center" vertical="center"/>
    </xf>
    <xf numFmtId="0" fontId="21" fillId="0" borderId="162" xfId="0" applyFont="1" applyFill="1" applyBorder="1" applyAlignment="1">
      <alignment horizontal="center" vertical="center"/>
    </xf>
    <xf numFmtId="0" fontId="21" fillId="0" borderId="162" xfId="0" applyNumberFormat="1" applyFont="1" applyFill="1" applyBorder="1" applyAlignment="1">
      <alignment horizontal="center" vertical="center"/>
    </xf>
    <xf numFmtId="0" fontId="21" fillId="0" borderId="162"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0" fontId="21" fillId="0" borderId="0" xfId="0" applyFont="1" applyAlignment="1">
      <alignment horizontal="center" vertical="center"/>
    </xf>
    <xf numFmtId="0" fontId="17" fillId="0" borderId="0" xfId="0" applyFont="1" applyAlignment="1">
      <alignment vertical="center"/>
    </xf>
    <xf numFmtId="49" fontId="22" fillId="29" borderId="150" xfId="0" applyNumberFormat="1" applyFont="1" applyFill="1" applyBorder="1" applyAlignment="1" applyProtection="1">
      <alignment horizontal="center" vertical="center" wrapText="1"/>
    </xf>
    <xf numFmtId="49" fontId="22" fillId="29" borderId="63" xfId="0" applyNumberFormat="1" applyFont="1" applyFill="1" applyBorder="1" applyAlignment="1" applyProtection="1">
      <alignment horizontal="center" vertical="center" wrapText="1"/>
    </xf>
    <xf numFmtId="49" fontId="22" fillId="29" borderId="68" xfId="0" applyNumberFormat="1" applyFont="1" applyFill="1" applyBorder="1" applyAlignment="1" applyProtection="1">
      <alignment horizontal="center" vertical="center" wrapText="1"/>
    </xf>
    <xf numFmtId="49" fontId="22" fillId="24" borderId="62" xfId="0" applyNumberFormat="1" applyFont="1" applyFill="1" applyBorder="1" applyAlignment="1" applyProtection="1">
      <alignment horizontal="center" vertical="center"/>
    </xf>
    <xf numFmtId="49" fontId="22" fillId="24" borderId="138" xfId="0" applyNumberFormat="1" applyFont="1" applyFill="1" applyBorder="1" applyAlignment="1" applyProtection="1">
      <alignment horizontal="center" vertical="center"/>
    </xf>
    <xf numFmtId="49" fontId="22" fillId="24" borderId="158" xfId="0" applyNumberFormat="1" applyFont="1" applyFill="1" applyBorder="1" applyAlignment="1" applyProtection="1">
      <alignment horizontal="center" vertical="center"/>
    </xf>
    <xf numFmtId="49" fontId="22" fillId="24" borderId="134" xfId="0" applyNumberFormat="1" applyFont="1" applyFill="1" applyBorder="1" applyAlignment="1" applyProtection="1">
      <alignment horizontal="center" vertical="center"/>
    </xf>
    <xf numFmtId="177" fontId="22" fillId="28" borderId="64" xfId="0" applyNumberFormat="1" applyFont="1" applyFill="1" applyBorder="1" applyAlignment="1" applyProtection="1">
      <alignment horizontal="center" vertical="center"/>
    </xf>
    <xf numFmtId="177" fontId="22" fillId="28" borderId="66" xfId="0" applyNumberFormat="1" applyFont="1" applyFill="1" applyBorder="1" applyAlignment="1" applyProtection="1">
      <alignment horizontal="center" vertical="center"/>
    </xf>
    <xf numFmtId="0" fontId="74" fillId="0" borderId="0" xfId="52" applyFont="1" applyBorder="1" applyAlignment="1">
      <alignment horizontal="center" vertical="center"/>
    </xf>
    <xf numFmtId="0" fontId="74" fillId="0" borderId="0" xfId="52" applyFont="1" applyAlignment="1">
      <alignment horizontal="center" vertical="center"/>
    </xf>
    <xf numFmtId="0" fontId="75" fillId="0" borderId="146" xfId="52" applyFont="1" applyBorder="1" applyAlignment="1">
      <alignment vertical="center"/>
    </xf>
    <xf numFmtId="0" fontId="75" fillId="0" borderId="161" xfId="52" applyFont="1" applyBorder="1" applyAlignment="1">
      <alignment horizontal="center" vertical="center"/>
    </xf>
    <xf numFmtId="0" fontId="76" fillId="0" borderId="163" xfId="52" applyFont="1" applyBorder="1" applyAlignment="1">
      <alignment horizontal="center" vertical="center"/>
    </xf>
    <xf numFmtId="0" fontId="76" fillId="0" borderId="0" xfId="52" applyFont="1" applyBorder="1" applyAlignment="1">
      <alignment horizontal="center" vertical="center"/>
    </xf>
    <xf numFmtId="0" fontId="75" fillId="0" borderId="54" xfId="52" applyFont="1" applyBorder="1" applyAlignment="1">
      <alignment vertical="center"/>
    </xf>
    <xf numFmtId="0" fontId="75" fillId="0" borderId="0" xfId="52" applyFont="1" applyFill="1" applyBorder="1" applyAlignment="1">
      <alignment vertical="center"/>
    </xf>
    <xf numFmtId="0" fontId="72" fillId="0" borderId="0" xfId="52" applyBorder="1">
      <alignment vertical="center"/>
    </xf>
    <xf numFmtId="0" fontId="72" fillId="0" borderId="164" xfId="52" applyBorder="1">
      <alignment vertical="center"/>
    </xf>
    <xf numFmtId="0" fontId="77" fillId="0" borderId="164" xfId="52" applyFont="1" applyBorder="1" applyAlignment="1">
      <alignment horizontal="left" vertical="center"/>
    </xf>
    <xf numFmtId="0" fontId="78" fillId="0" borderId="168" xfId="52" applyFont="1" applyBorder="1" applyAlignment="1">
      <alignment vertical="center"/>
    </xf>
    <xf numFmtId="0" fontId="77" fillId="0" borderId="169" xfId="52" applyFont="1" applyBorder="1" applyAlignment="1">
      <alignment vertical="center"/>
    </xf>
    <xf numFmtId="0" fontId="77" fillId="0" borderId="163" xfId="52" applyFont="1" applyBorder="1" applyAlignment="1">
      <alignment vertical="center"/>
    </xf>
    <xf numFmtId="0" fontId="77" fillId="0" borderId="0" xfId="52" applyFont="1" applyBorder="1" applyAlignment="1">
      <alignment horizontal="center" vertical="center"/>
    </xf>
    <xf numFmtId="0" fontId="77" fillId="0" borderId="0" xfId="52" applyFont="1" applyBorder="1" applyAlignment="1">
      <alignment horizontal="left" vertical="center"/>
    </xf>
    <xf numFmtId="0" fontId="72" fillId="0" borderId="0" xfId="52">
      <alignment vertical="center"/>
    </xf>
    <xf numFmtId="0" fontId="77" fillId="0" borderId="0" xfId="52" applyFont="1" applyAlignment="1">
      <alignment horizontal="left" vertical="center"/>
    </xf>
    <xf numFmtId="0" fontId="78" fillId="0" borderId="0" xfId="52" applyFont="1" applyAlignment="1">
      <alignment vertical="center"/>
    </xf>
    <xf numFmtId="0" fontId="77" fillId="0" borderId="0" xfId="52" applyFont="1" applyAlignment="1">
      <alignment vertical="center"/>
    </xf>
    <xf numFmtId="0" fontId="77" fillId="0" borderId="0" xfId="52" applyFont="1" applyAlignment="1">
      <alignment horizontal="center" vertical="center"/>
    </xf>
    <xf numFmtId="0" fontId="20" fillId="0" borderId="0" xfId="52" applyFont="1">
      <alignment vertical="center"/>
    </xf>
    <xf numFmtId="0" fontId="20" fillId="0" borderId="0" xfId="52" applyFont="1" applyBorder="1">
      <alignment vertical="center"/>
    </xf>
    <xf numFmtId="0" fontId="20" fillId="0" borderId="0" xfId="52" applyFont="1" applyAlignment="1">
      <alignment horizontal="left" vertical="center"/>
    </xf>
    <xf numFmtId="0" fontId="20" fillId="31" borderId="170" xfId="52" applyFont="1" applyFill="1" applyBorder="1">
      <alignment vertical="center"/>
    </xf>
    <xf numFmtId="0" fontId="73" fillId="0" borderId="160" xfId="52" applyFont="1" applyBorder="1" applyAlignment="1">
      <alignment horizontal="center" vertical="center"/>
    </xf>
    <xf numFmtId="0" fontId="73" fillId="0" borderId="161" xfId="52" applyFont="1" applyBorder="1" applyAlignment="1">
      <alignment horizontal="center" vertical="center"/>
    </xf>
    <xf numFmtId="0" fontId="73" fillId="0" borderId="171" xfId="52" applyFont="1" applyBorder="1" applyAlignment="1">
      <alignment vertical="center"/>
    </xf>
    <xf numFmtId="0" fontId="73" fillId="0" borderId="159" xfId="52" applyFont="1" applyBorder="1" applyAlignment="1">
      <alignment vertical="center"/>
    </xf>
    <xf numFmtId="0" fontId="73" fillId="0" borderId="0" xfId="52" applyFont="1" applyBorder="1" applyAlignment="1">
      <alignment horizontal="center" vertical="center"/>
    </xf>
    <xf numFmtId="0" fontId="20" fillId="0" borderId="0" xfId="52" applyFont="1" applyAlignment="1">
      <alignment horizontal="right" vertical="center"/>
    </xf>
    <xf numFmtId="0" fontId="19" fillId="0" borderId="0" xfId="0" applyFont="1" applyAlignment="1">
      <alignment vertical="center"/>
    </xf>
    <xf numFmtId="0" fontId="19" fillId="0" borderId="0" xfId="0" applyFont="1" applyAlignment="1">
      <alignment horizontal="center" vertical="center"/>
    </xf>
    <xf numFmtId="49" fontId="22" fillId="29" borderId="165" xfId="0" applyNumberFormat="1" applyFont="1" applyFill="1" applyBorder="1" applyAlignment="1" applyProtection="1">
      <alignment horizontal="center" vertical="center" wrapText="1"/>
    </xf>
    <xf numFmtId="0" fontId="23" fillId="0" borderId="0" xfId="49" applyFont="1" applyAlignment="1"/>
    <xf numFmtId="0" fontId="73" fillId="0" borderId="0" xfId="52" applyFont="1" applyAlignment="1">
      <alignment horizontal="center" vertical="center" wrapText="1"/>
    </xf>
    <xf numFmtId="0" fontId="24" fillId="0" borderId="71" xfId="0" applyNumberFormat="1" applyFont="1" applyBorder="1" applyAlignment="1" applyProtection="1">
      <alignment horizontal="center" vertical="center" shrinkToFit="1"/>
      <protection locked="0"/>
    </xf>
    <xf numFmtId="0" fontId="24" fillId="0" borderId="72" xfId="0" applyNumberFormat="1"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24" fillId="0" borderId="149" xfId="0" applyNumberFormat="1" applyFont="1" applyBorder="1" applyAlignment="1" applyProtection="1">
      <alignment horizontal="center" vertical="center" shrinkToFit="1"/>
      <protection locked="0"/>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18" fillId="0" borderId="0" xfId="0" applyFont="1" applyAlignment="1">
      <alignment vertical="center" wrapText="1"/>
    </xf>
    <xf numFmtId="0" fontId="5" fillId="0" borderId="0" xfId="55"/>
    <xf numFmtId="0" fontId="85" fillId="0" borderId="0" xfId="55" applyFont="1"/>
    <xf numFmtId="0" fontId="85" fillId="0" borderId="0" xfId="55" applyFont="1" applyAlignment="1">
      <alignment horizontal="center"/>
    </xf>
    <xf numFmtId="0" fontId="85" fillId="0" borderId="0" xfId="55" applyFont="1" applyAlignment="1">
      <alignment horizontal="right"/>
    </xf>
    <xf numFmtId="0" fontId="85" fillId="0" borderId="179" xfId="55" applyFont="1" applyBorder="1" applyAlignment="1">
      <alignment horizontal="center" vertical="center"/>
    </xf>
    <xf numFmtId="0" fontId="5" fillId="0" borderId="0" xfId="55" applyAlignment="1">
      <alignment horizontal="center"/>
    </xf>
    <xf numFmtId="0" fontId="85" fillId="0" borderId="53" xfId="55" applyFont="1" applyBorder="1" applyAlignment="1">
      <alignment vertical="center"/>
    </xf>
    <xf numFmtId="0" fontId="85" fillId="0" borderId="181" xfId="55" applyFont="1" applyBorder="1" applyAlignment="1">
      <alignment horizontal="center" vertical="center"/>
    </xf>
    <xf numFmtId="0" fontId="85" fillId="0" borderId="0" xfId="55" applyFont="1" applyBorder="1" applyAlignment="1">
      <alignment vertical="center"/>
    </xf>
    <xf numFmtId="0" fontId="85" fillId="0" borderId="184" xfId="55" applyFont="1" applyBorder="1" applyAlignment="1">
      <alignment horizontal="center" vertical="center"/>
    </xf>
    <xf numFmtId="0" fontId="85" fillId="0" borderId="54" xfId="55" applyFont="1" applyBorder="1" applyAlignment="1">
      <alignment vertical="center"/>
    </xf>
    <xf numFmtId="0" fontId="85" fillId="0" borderId="188" xfId="55" applyFont="1" applyBorder="1" applyAlignment="1">
      <alignment vertical="center"/>
    </xf>
    <xf numFmtId="0" fontId="85" fillId="0" borderId="173" xfId="55" applyFont="1" applyBorder="1" applyAlignment="1">
      <alignment vertical="center"/>
    </xf>
    <xf numFmtId="0" fontId="85" fillId="0" borderId="189" xfId="55" applyFont="1" applyBorder="1" applyAlignment="1">
      <alignment vertical="center"/>
    </xf>
    <xf numFmtId="0" fontId="85" fillId="0" borderId="58" xfId="55" applyFont="1" applyBorder="1" applyAlignment="1">
      <alignment horizontal="right" vertical="center"/>
    </xf>
    <xf numFmtId="0" fontId="85" fillId="0" borderId="59" xfId="55" applyFont="1" applyBorder="1" applyAlignment="1">
      <alignment horizontal="right" vertical="center"/>
    </xf>
    <xf numFmtId="0" fontId="85" fillId="0" borderId="60" xfId="55" applyFont="1" applyBorder="1" applyAlignment="1">
      <alignment horizontal="right" vertical="center"/>
    </xf>
    <xf numFmtId="0" fontId="85" fillId="0" borderId="59" xfId="55" applyFont="1" applyBorder="1" applyAlignment="1">
      <alignment vertical="center"/>
    </xf>
    <xf numFmtId="0" fontId="5" fillId="0" borderId="59" xfId="55" applyBorder="1"/>
    <xf numFmtId="0" fontId="85" fillId="0" borderId="0" xfId="55" applyFont="1" applyAlignment="1">
      <alignment vertical="center"/>
    </xf>
    <xf numFmtId="0" fontId="86" fillId="0" borderId="24" xfId="55" applyFont="1" applyBorder="1" applyAlignment="1">
      <alignment horizontal="center" vertical="center"/>
    </xf>
    <xf numFmtId="0" fontId="85" fillId="0" borderId="24" xfId="55" applyFont="1" applyBorder="1" applyAlignment="1">
      <alignment vertical="center"/>
    </xf>
    <xf numFmtId="0" fontId="87" fillId="0" borderId="0" xfId="55" applyFont="1"/>
    <xf numFmtId="0" fontId="86" fillId="0" borderId="65" xfId="55" applyFont="1" applyBorder="1" applyAlignment="1">
      <alignment horizontal="center" vertical="center"/>
    </xf>
    <xf numFmtId="179" fontId="13" fillId="0" borderId="65" xfId="0" applyNumberFormat="1" applyFont="1" applyBorder="1" applyAlignment="1">
      <alignment horizontal="center" vertical="center"/>
    </xf>
    <xf numFmtId="179" fontId="13" fillId="0" borderId="72" xfId="0" applyNumberFormat="1" applyFont="1" applyBorder="1" applyAlignment="1">
      <alignment horizontal="center" vertical="center"/>
    </xf>
    <xf numFmtId="0" fontId="85" fillId="0" borderId="63" xfId="55" applyFont="1" applyBorder="1" applyAlignment="1">
      <alignment vertical="center"/>
    </xf>
    <xf numFmtId="0" fontId="85" fillId="0" borderId="24" xfId="55" applyFont="1" applyBorder="1" applyAlignment="1">
      <alignment horizontal="center" vertical="center" wrapText="1"/>
    </xf>
    <xf numFmtId="0" fontId="90" fillId="0" borderId="0" xfId="55" applyFont="1" applyAlignment="1">
      <alignment vertical="center"/>
    </xf>
    <xf numFmtId="0" fontId="5" fillId="0" borderId="0" xfId="55" applyAlignment="1">
      <alignment vertical="center"/>
    </xf>
    <xf numFmtId="0" fontId="19" fillId="0" borderId="0" xfId="55" applyFont="1" applyAlignment="1">
      <alignment vertical="center"/>
    </xf>
    <xf numFmtId="0" fontId="92" fillId="0" borderId="162" xfId="55" applyFont="1" applyBorder="1" applyAlignment="1">
      <alignment horizontal="center" vertical="center"/>
    </xf>
    <xf numFmtId="0" fontId="92" fillId="0" borderId="162" xfId="55" applyFont="1" applyBorder="1" applyAlignment="1">
      <alignment horizontal="center" vertical="center" shrinkToFit="1"/>
    </xf>
    <xf numFmtId="0" fontId="19" fillId="0" borderId="67" xfId="55" applyFont="1" applyBorder="1"/>
    <xf numFmtId="0" fontId="19" fillId="0" borderId="0" xfId="55" applyFont="1" applyBorder="1"/>
    <xf numFmtId="0" fontId="19" fillId="0" borderId="68" xfId="55" applyFont="1" applyBorder="1"/>
    <xf numFmtId="0" fontId="19" fillId="0" borderId="165" xfId="55" applyFont="1" applyBorder="1"/>
    <xf numFmtId="0" fontId="19" fillId="0" borderId="63" xfId="55" applyFont="1" applyBorder="1"/>
    <xf numFmtId="0" fontId="93" fillId="0" borderId="0" xfId="55" applyFont="1" applyAlignment="1">
      <alignment vertical="center"/>
    </xf>
    <xf numFmtId="0" fontId="5" fillId="0" borderId="0" xfId="55" applyBorder="1"/>
    <xf numFmtId="0" fontId="85" fillId="32" borderId="65" xfId="55" applyFont="1" applyFill="1" applyBorder="1" applyAlignment="1">
      <alignment vertical="center"/>
    </xf>
    <xf numFmtId="0" fontId="22" fillId="0" borderId="0" xfId="0" applyFont="1" applyAlignment="1" applyProtection="1">
      <alignment horizontal="center" vertical="center"/>
    </xf>
    <xf numFmtId="0" fontId="24" fillId="0" borderId="65" xfId="0" applyFont="1" applyBorder="1" applyAlignment="1" applyProtection="1">
      <alignment horizontal="center" vertical="center" shrinkToFit="1"/>
      <protection locked="0"/>
    </xf>
    <xf numFmtId="0" fontId="17" fillId="0" borderId="0" xfId="0" applyFont="1" applyAlignment="1" applyProtection="1">
      <alignment horizontal="center" vertical="center"/>
    </xf>
    <xf numFmtId="0" fontId="17"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24" fillId="0" borderId="142" xfId="0" applyFont="1" applyBorder="1" applyAlignment="1" applyProtection="1">
      <alignment horizontal="center" vertical="center" wrapText="1"/>
    </xf>
    <xf numFmtId="0" fontId="23" fillId="0" borderId="0" xfId="0" applyNumberFormat="1" applyFont="1" applyBorder="1" applyAlignment="1" applyProtection="1">
      <alignment horizontal="center" vertical="center" shrinkToFit="1"/>
    </xf>
    <xf numFmtId="0" fontId="0" fillId="0" borderId="0" xfId="0" applyAlignment="1">
      <alignment horizontal="center" vertical="center"/>
    </xf>
    <xf numFmtId="0" fontId="23" fillId="0" borderId="150" xfId="0" applyNumberFormat="1" applyFont="1" applyBorder="1" applyAlignment="1" applyProtection="1">
      <alignment horizontal="center" vertical="center" shrinkToFit="1"/>
    </xf>
    <xf numFmtId="0" fontId="22" fillId="24" borderId="24" xfId="0" applyFont="1" applyFill="1" applyBorder="1" applyAlignment="1" applyProtection="1">
      <alignment horizontal="center" vertical="center"/>
    </xf>
    <xf numFmtId="0" fontId="27" fillId="25" borderId="24" xfId="0" applyNumberFormat="1" applyFont="1" applyFill="1" applyBorder="1" applyAlignment="1" applyProtection="1">
      <alignment horizontal="center" vertical="center"/>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94" fillId="0" borderId="51" xfId="0" applyFont="1" applyBorder="1" applyAlignment="1" applyProtection="1">
      <alignment horizontal="center" vertical="center"/>
      <protection locked="0"/>
    </xf>
    <xf numFmtId="0" fontId="94" fillId="0" borderId="50" xfId="0" applyFont="1" applyBorder="1" applyAlignment="1" applyProtection="1">
      <alignment horizontal="center" vertical="center"/>
      <protection locked="0"/>
    </xf>
    <xf numFmtId="0" fontId="19" fillId="0" borderId="42" xfId="0" applyNumberFormat="1" applyFont="1" applyBorder="1" applyAlignment="1" applyProtection="1">
      <alignment horizontal="center" vertical="center" shrinkToFit="1"/>
      <protection locked="0"/>
    </xf>
    <xf numFmtId="0" fontId="19" fillId="0" borderId="44" xfId="0" applyNumberFormat="1" applyFont="1" applyBorder="1" applyAlignment="1" applyProtection="1">
      <alignment horizontal="center" vertical="center" shrinkToFit="1"/>
      <protection locked="0"/>
    </xf>
    <xf numFmtId="0" fontId="24" fillId="0" borderId="71"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85" fillId="0" borderId="215" xfId="55" applyFont="1" applyBorder="1" applyAlignment="1">
      <alignment vertical="center"/>
    </xf>
    <xf numFmtId="0" fontId="85" fillId="0" borderId="188" xfId="55" applyFont="1" applyBorder="1" applyAlignment="1">
      <alignment horizontal="center" vertical="center"/>
    </xf>
    <xf numFmtId="0" fontId="85" fillId="0" borderId="54" xfId="55" applyFont="1" applyBorder="1" applyAlignment="1">
      <alignment horizontal="center" vertical="center"/>
    </xf>
    <xf numFmtId="0" fontId="85" fillId="0" borderId="53" xfId="55" applyFont="1" applyBorder="1" applyAlignment="1">
      <alignment horizontal="center" vertical="center"/>
    </xf>
    <xf numFmtId="0" fontId="85" fillId="0" borderId="61" xfId="55" applyFont="1" applyBorder="1" applyAlignment="1">
      <alignment horizontal="right" vertical="center"/>
    </xf>
    <xf numFmtId="0" fontId="24" fillId="0" borderId="217" xfId="0" applyNumberFormat="1" applyFont="1" applyBorder="1" applyAlignment="1" applyProtection="1">
      <alignment horizontal="center" vertical="center" textRotation="255" shrinkToFit="1"/>
    </xf>
    <xf numFmtId="0" fontId="22" fillId="0" borderId="0" xfId="0" applyFont="1" applyAlignment="1" applyProtection="1">
      <alignment vertical="center"/>
    </xf>
    <xf numFmtId="0" fontId="20" fillId="0" borderId="0" xfId="52" applyFont="1" applyAlignment="1">
      <alignment horizontal="left" vertical="center"/>
    </xf>
    <xf numFmtId="0" fontId="85" fillId="0" borderId="58" xfId="55" applyFont="1" applyBorder="1" applyAlignment="1">
      <alignment horizontal="center" vertical="center"/>
    </xf>
    <xf numFmtId="0" fontId="86" fillId="0" borderId="179" xfId="55" applyFont="1" applyBorder="1" applyAlignment="1">
      <alignment horizontal="center" vertical="center"/>
    </xf>
    <xf numFmtId="0" fontId="85" fillId="0" borderId="24" xfId="55" applyFont="1" applyBorder="1" applyAlignment="1">
      <alignment horizontal="center" vertical="center"/>
    </xf>
    <xf numFmtId="0" fontId="85" fillId="0" borderId="65" xfId="55" applyFont="1" applyBorder="1" applyAlignment="1">
      <alignment horizontal="center" vertical="center"/>
    </xf>
    <xf numFmtId="0" fontId="17" fillId="0" borderId="42" xfId="0" applyNumberFormat="1" applyFont="1" applyBorder="1" applyAlignment="1" applyProtection="1">
      <alignment horizontal="center" vertical="center" shrinkToFit="1"/>
    </xf>
    <xf numFmtId="0" fontId="17" fillId="0" borderId="52" xfId="0" applyNumberFormat="1" applyFont="1" applyBorder="1" applyAlignment="1" applyProtection="1">
      <alignment horizontal="center" vertical="center" shrinkToFit="1"/>
    </xf>
    <xf numFmtId="0" fontId="17" fillId="0" borderId="42" xfId="0" applyFont="1" applyBorder="1" applyAlignment="1" applyProtection="1">
      <alignment horizontal="left" vertical="center"/>
      <protection locked="0"/>
    </xf>
    <xf numFmtId="0" fontId="17" fillId="0" borderId="160" xfId="0" applyFont="1" applyBorder="1" applyAlignment="1" applyProtection="1">
      <alignment horizontal="left" vertical="center"/>
      <protection locked="0"/>
    </xf>
    <xf numFmtId="0" fontId="17" fillId="0" borderId="161" xfId="0" applyFont="1" applyBorder="1" applyAlignment="1" applyProtection="1">
      <alignment horizontal="left" vertical="center"/>
      <protection locked="0"/>
    </xf>
    <xf numFmtId="0" fontId="23" fillId="0" borderId="0" xfId="0" applyFont="1" applyAlignment="1">
      <alignment horizontal="center" vertical="center" wrapText="1"/>
    </xf>
    <xf numFmtId="0" fontId="24" fillId="0" borderId="87" xfId="0" applyNumberFormat="1" applyFont="1" applyBorder="1" applyAlignment="1" applyProtection="1">
      <alignment horizontal="center" vertical="center" shrinkToFit="1"/>
    </xf>
    <xf numFmtId="0" fontId="24" fillId="0" borderId="89" xfId="0" applyNumberFormat="1" applyFont="1" applyBorder="1" applyAlignment="1" applyProtection="1">
      <alignment horizontal="center" vertical="center" shrinkToFit="1"/>
    </xf>
    <xf numFmtId="0" fontId="23" fillId="0" borderId="90" xfId="0" applyNumberFormat="1" applyFont="1" applyBorder="1" applyAlignment="1" applyProtection="1">
      <alignment horizontal="center" vertical="center" wrapText="1"/>
    </xf>
    <xf numFmtId="0" fontId="23" fillId="0" borderId="91" xfId="0" applyNumberFormat="1" applyFont="1" applyBorder="1" applyAlignment="1" applyProtection="1">
      <alignment horizontal="center" vertical="center"/>
    </xf>
    <xf numFmtId="0" fontId="23" fillId="0" borderId="41" xfId="0" applyNumberFormat="1" applyFont="1" applyBorder="1" applyAlignment="1" applyProtection="1">
      <alignment horizontal="center" vertical="center"/>
    </xf>
    <xf numFmtId="0" fontId="23" fillId="0" borderId="100" xfId="0" applyNumberFormat="1" applyFont="1" applyBorder="1" applyAlignment="1" applyProtection="1">
      <alignment horizontal="center" vertical="center" shrinkToFit="1"/>
    </xf>
    <xf numFmtId="0" fontId="22" fillId="0" borderId="100" xfId="0" applyFont="1" applyBorder="1" applyAlignment="1" applyProtection="1">
      <alignment horizontal="center" vertical="center" shrinkToFit="1"/>
    </xf>
    <xf numFmtId="0" fontId="22" fillId="0" borderId="151" xfId="0" applyFont="1" applyBorder="1" applyAlignment="1" applyProtection="1">
      <alignment horizontal="center" vertical="center" shrinkToFit="1"/>
    </xf>
    <xf numFmtId="0" fontId="19" fillId="0" borderId="80" xfId="0" applyFont="1" applyBorder="1" applyAlignment="1" applyProtection="1">
      <alignment horizontal="center" vertical="center" shrinkToFit="1"/>
    </xf>
    <xf numFmtId="0" fontId="19" fillId="0" borderId="52" xfId="0" applyFont="1" applyBorder="1" applyAlignment="1" applyProtection="1">
      <alignment horizontal="center" vertical="center" shrinkToFit="1"/>
    </xf>
    <xf numFmtId="0" fontId="22" fillId="0" borderId="15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xf>
    <xf numFmtId="0" fontId="18" fillId="0" borderId="76" xfId="0" applyFont="1" applyBorder="1" applyAlignment="1" applyProtection="1">
      <alignment horizontal="center" vertical="center" shrinkToFit="1"/>
    </xf>
    <xf numFmtId="176" fontId="25" fillId="0" borderId="96" xfId="0" applyNumberFormat="1" applyFont="1" applyBorder="1" applyAlignment="1" applyProtection="1">
      <alignment horizontal="center" vertical="center" shrinkToFit="1"/>
      <protection locked="0"/>
    </xf>
    <xf numFmtId="176" fontId="25" fillId="0" borderId="97" xfId="0" applyNumberFormat="1" applyFont="1" applyBorder="1" applyAlignment="1" applyProtection="1">
      <alignment horizontal="center" vertical="center" shrinkToFit="1"/>
      <protection locked="0"/>
    </xf>
    <xf numFmtId="0" fontId="64" fillId="0" borderId="96" xfId="0" applyFont="1" applyBorder="1" applyAlignment="1" applyProtection="1">
      <alignment horizontal="left" vertical="center" shrinkToFit="1"/>
      <protection locked="0"/>
    </xf>
    <xf numFmtId="0" fontId="64" fillId="0" borderId="11" xfId="0" applyFont="1" applyBorder="1" applyAlignment="1" applyProtection="1">
      <alignment horizontal="left" vertical="center" shrinkToFit="1"/>
      <protection locked="0"/>
    </xf>
    <xf numFmtId="0" fontId="64" fillId="0" borderId="98" xfId="0" applyFont="1" applyBorder="1" applyAlignment="1" applyProtection="1">
      <alignment horizontal="left" vertical="center" shrinkToFit="1"/>
      <protection locked="0"/>
    </xf>
    <xf numFmtId="0" fontId="64" fillId="0" borderId="99" xfId="0" applyFont="1" applyBorder="1" applyAlignment="1" applyProtection="1">
      <alignment horizontal="left" vertical="center" shrinkToFit="1"/>
      <protection locked="0"/>
    </xf>
    <xf numFmtId="0" fontId="23" fillId="0" borderId="0" xfId="49" applyFont="1" applyAlignment="1">
      <alignment horizontal="center"/>
    </xf>
    <xf numFmtId="0" fontId="17" fillId="29" borderId="142" xfId="0" applyFont="1" applyFill="1" applyBorder="1" applyAlignment="1" applyProtection="1">
      <alignment horizontal="center" vertical="center" shrinkToFit="1"/>
    </xf>
    <xf numFmtId="0" fontId="17" fillId="29" borderId="144" xfId="0" applyFont="1" applyFill="1" applyBorder="1" applyAlignment="1" applyProtection="1">
      <alignment horizontal="center" vertical="center" shrinkToFit="1"/>
    </xf>
    <xf numFmtId="0" fontId="17" fillId="29" borderId="145" xfId="0" applyFont="1" applyFill="1" applyBorder="1" applyAlignment="1" applyProtection="1">
      <alignment horizontal="center" vertical="center" shrinkToFit="1"/>
    </xf>
    <xf numFmtId="0" fontId="38" fillId="0" borderId="62"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0" borderId="158"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22" fillId="0" borderId="155"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56" xfId="0" applyFont="1" applyBorder="1" applyAlignment="1" applyProtection="1">
      <alignment horizontal="center" vertical="center" shrinkToFit="1"/>
      <protection locked="0"/>
    </xf>
    <xf numFmtId="0" fontId="26" fillId="0" borderId="90" xfId="0" applyFont="1" applyBorder="1" applyAlignment="1" applyProtection="1">
      <alignment horizontal="center" vertical="center" wrapText="1" shrinkToFit="1"/>
      <protection locked="0"/>
    </xf>
    <xf numFmtId="0" fontId="26" fillId="0" borderId="91" xfId="0" applyFont="1" applyBorder="1" applyAlignment="1" applyProtection="1">
      <alignment horizontal="center" vertical="center" wrapText="1" shrinkToFit="1"/>
      <protection locked="0"/>
    </xf>
    <xf numFmtId="0" fontId="26" fillId="0" borderId="92" xfId="0" applyFont="1" applyBorder="1" applyAlignment="1" applyProtection="1">
      <alignment horizontal="center" vertical="center" wrapText="1" shrinkToFit="1"/>
      <protection locked="0"/>
    </xf>
    <xf numFmtId="0" fontId="22" fillId="0" borderId="93" xfId="0" applyFont="1" applyBorder="1" applyAlignment="1" applyProtection="1">
      <alignment horizontal="center" vertical="center" shrinkToFit="1"/>
      <protection locked="0"/>
    </xf>
    <xf numFmtId="0" fontId="22" fillId="0" borderId="94"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0" fontId="22" fillId="0" borderId="95" xfId="0" applyFont="1" applyBorder="1" applyAlignment="1" applyProtection="1">
      <alignment horizontal="center" vertical="center" shrinkToFit="1"/>
      <protection locked="0"/>
    </xf>
    <xf numFmtId="0" fontId="19" fillId="24" borderId="150" xfId="0" applyFont="1" applyFill="1" applyBorder="1" applyAlignment="1" applyProtection="1">
      <alignment horizontal="center" vertical="center" wrapText="1"/>
    </xf>
    <xf numFmtId="0" fontId="19" fillId="24" borderId="63" xfId="0" applyFont="1" applyFill="1" applyBorder="1" applyAlignment="1" applyProtection="1">
      <alignment horizontal="center" vertical="center" wrapText="1"/>
    </xf>
    <xf numFmtId="0" fontId="19" fillId="24" borderId="64" xfId="0" applyFont="1" applyFill="1" applyBorder="1" applyAlignment="1" applyProtection="1">
      <alignment horizontal="center" vertical="center" wrapText="1"/>
    </xf>
    <xf numFmtId="0" fontId="19" fillId="24" borderId="67" xfId="0" applyFont="1" applyFill="1" applyBorder="1" applyAlignment="1" applyProtection="1">
      <alignment horizontal="center" vertical="center" wrapText="1"/>
    </xf>
    <xf numFmtId="0" fontId="19" fillId="24" borderId="0" xfId="0" applyFont="1" applyFill="1" applyBorder="1" applyAlignment="1" applyProtection="1">
      <alignment horizontal="center" vertical="center" wrapText="1"/>
    </xf>
    <xf numFmtId="0" fontId="19" fillId="24" borderId="55" xfId="0" applyFont="1" applyFill="1" applyBorder="1" applyAlignment="1" applyProtection="1">
      <alignment horizontal="center" vertical="center" wrapText="1"/>
    </xf>
    <xf numFmtId="0" fontId="19" fillId="24" borderId="148" xfId="0" applyFont="1" applyFill="1" applyBorder="1" applyAlignment="1" applyProtection="1">
      <alignment horizontal="center" vertical="center" wrapText="1"/>
    </xf>
    <xf numFmtId="0" fontId="19" fillId="24" borderId="167" xfId="0" applyFont="1" applyFill="1" applyBorder="1" applyAlignment="1" applyProtection="1">
      <alignment horizontal="center" vertical="center" wrapText="1"/>
    </xf>
    <xf numFmtId="0" fontId="19" fillId="24" borderId="173" xfId="0" applyFont="1" applyFill="1" applyBorder="1" applyAlignment="1" applyProtection="1">
      <alignment horizontal="center" vertical="center" wrapText="1"/>
    </xf>
    <xf numFmtId="49" fontId="22" fillId="0" borderId="62" xfId="0" applyNumberFormat="1" applyFont="1" applyFill="1" applyBorder="1" applyAlignment="1" applyProtection="1">
      <alignment horizontal="center" vertical="center"/>
    </xf>
    <xf numFmtId="49" fontId="22" fillId="0" borderId="63" xfId="0" applyNumberFormat="1" applyFont="1" applyFill="1" applyBorder="1" applyAlignment="1" applyProtection="1">
      <alignment horizontal="center" vertical="center"/>
    </xf>
    <xf numFmtId="49" fontId="22" fillId="0" borderId="138" xfId="0" applyNumberFormat="1" applyFont="1" applyFill="1" applyBorder="1" applyAlignment="1" applyProtection="1">
      <alignment horizontal="center" vertical="center"/>
    </xf>
    <xf numFmtId="49" fontId="22" fillId="0" borderId="158" xfId="0" applyNumberFormat="1" applyFont="1" applyFill="1" applyBorder="1" applyAlignment="1" applyProtection="1">
      <alignment horizontal="center" vertical="center"/>
    </xf>
    <xf numFmtId="49" fontId="22" fillId="0" borderId="165" xfId="0" applyNumberFormat="1" applyFont="1" applyFill="1" applyBorder="1" applyAlignment="1" applyProtection="1">
      <alignment horizontal="center" vertical="center"/>
    </xf>
    <xf numFmtId="49" fontId="22" fillId="0" borderId="176" xfId="0" applyNumberFormat="1" applyFont="1" applyFill="1" applyBorder="1" applyAlignment="1" applyProtection="1">
      <alignment horizontal="center" vertical="center"/>
    </xf>
    <xf numFmtId="49" fontId="64" fillId="0" borderId="0" xfId="0" applyNumberFormat="1" applyFont="1" applyBorder="1" applyAlignment="1" applyProtection="1">
      <alignment horizontal="center" vertical="center"/>
    </xf>
    <xf numFmtId="0" fontId="43" fillId="27" borderId="147" xfId="0" applyNumberFormat="1" applyFont="1" applyFill="1" applyBorder="1" applyAlignment="1" applyProtection="1">
      <alignment horizontal="center" vertical="center" shrinkToFit="1"/>
    </xf>
    <xf numFmtId="0" fontId="43" fillId="27" borderId="24" xfId="0" applyNumberFormat="1" applyFont="1" applyFill="1" applyBorder="1" applyAlignment="1" applyProtection="1">
      <alignment horizontal="center" vertical="center" shrinkToFit="1"/>
    </xf>
    <xf numFmtId="0" fontId="43" fillId="27" borderId="71" xfId="0" applyNumberFormat="1" applyFont="1" applyFill="1" applyBorder="1" applyAlignment="1" applyProtection="1">
      <alignment horizontal="center" vertical="center" shrinkToFit="1"/>
    </xf>
    <xf numFmtId="0" fontId="17" fillId="0" borderId="44" xfId="0"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17" fillId="0" borderId="44" xfId="0" applyNumberFormat="1" applyFont="1" applyBorder="1" applyAlignment="1" applyProtection="1">
      <alignment horizontal="center" vertical="center" shrinkToFit="1"/>
    </xf>
    <xf numFmtId="0" fontId="17" fillId="0" borderId="74" xfId="0" applyNumberFormat="1" applyFont="1" applyBorder="1" applyAlignment="1" applyProtection="1">
      <alignment horizontal="center" vertical="center" shrinkToFit="1"/>
    </xf>
    <xf numFmtId="0" fontId="24" fillId="0" borderId="42" xfId="0" applyFont="1" applyBorder="1" applyAlignment="1" applyProtection="1">
      <alignment horizontal="center" vertical="center" shrinkToFit="1"/>
      <protection locked="0"/>
    </xf>
    <xf numFmtId="0" fontId="24" fillId="0" borderId="141" xfId="0" applyFont="1" applyBorder="1" applyAlignment="1" applyProtection="1">
      <alignment horizontal="center" vertical="center" shrinkToFit="1"/>
      <protection locked="0"/>
    </xf>
    <xf numFmtId="0" fontId="66" fillId="27" borderId="42" xfId="0" applyFont="1" applyFill="1" applyBorder="1" applyAlignment="1" applyProtection="1">
      <alignment horizontal="center" vertical="center"/>
    </xf>
    <xf numFmtId="0" fontId="66" fillId="27" borderId="141" xfId="0" applyFont="1" applyFill="1" applyBorder="1" applyAlignment="1" applyProtection="1">
      <alignment horizontal="center" vertical="center"/>
    </xf>
    <xf numFmtId="0" fontId="0" fillId="25" borderId="174" xfId="0" applyFill="1" applyBorder="1" applyAlignment="1" applyProtection="1">
      <alignment horizontal="center" vertical="center" wrapText="1"/>
    </xf>
    <xf numFmtId="0" fontId="7" fillId="25" borderId="164" xfId="0" applyFont="1" applyFill="1" applyBorder="1" applyAlignment="1" applyProtection="1">
      <alignment horizontal="center" vertical="center" wrapText="1"/>
    </xf>
    <xf numFmtId="0" fontId="7" fillId="25" borderId="175" xfId="0" applyFont="1" applyFill="1" applyBorder="1" applyAlignment="1" applyProtection="1">
      <alignment horizontal="center" vertical="center" wrapText="1"/>
    </xf>
    <xf numFmtId="0" fontId="7" fillId="25" borderId="67" xfId="0" applyFont="1" applyFill="1" applyBorder="1" applyAlignment="1" applyProtection="1">
      <alignment horizontal="center" vertical="center" wrapText="1"/>
    </xf>
    <xf numFmtId="0" fontId="7" fillId="25" borderId="0" xfId="0" applyFont="1" applyFill="1" applyBorder="1" applyAlignment="1" applyProtection="1">
      <alignment horizontal="center" vertical="center" wrapText="1"/>
    </xf>
    <xf numFmtId="0" fontId="7" fillId="25" borderId="55" xfId="0" applyFont="1" applyFill="1" applyBorder="1" applyAlignment="1" applyProtection="1">
      <alignment horizontal="center" vertical="center" wrapText="1"/>
    </xf>
    <xf numFmtId="0" fontId="7" fillId="25" borderId="68" xfId="0" applyFont="1" applyFill="1" applyBorder="1" applyAlignment="1" applyProtection="1">
      <alignment horizontal="center" vertical="center" wrapText="1"/>
    </xf>
    <xf numFmtId="0" fontId="7" fillId="25" borderId="165" xfId="0" applyFont="1" applyFill="1" applyBorder="1" applyAlignment="1" applyProtection="1">
      <alignment horizontal="center" vertical="center" wrapText="1"/>
    </xf>
    <xf numFmtId="0" fontId="7" fillId="25" borderId="66" xfId="0" applyFont="1" applyFill="1" applyBorder="1" applyAlignment="1" applyProtection="1">
      <alignment horizontal="center" vertical="center" wrapText="1"/>
    </xf>
    <xf numFmtId="0" fontId="22" fillId="0" borderId="42"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26" fillId="0" borderId="154" xfId="0" applyNumberFormat="1" applyFont="1" applyBorder="1" applyAlignment="1" applyProtection="1">
      <alignment horizontal="center" vertical="center" shrinkToFit="1"/>
    </xf>
    <xf numFmtId="0" fontId="24" fillId="0" borderId="88" xfId="0" applyNumberFormat="1" applyFont="1" applyBorder="1" applyAlignment="1" applyProtection="1">
      <alignment horizontal="center" vertical="center" shrinkToFit="1"/>
    </xf>
    <xf numFmtId="0" fontId="26" fillId="0" borderId="152" xfId="0" applyNumberFormat="1" applyFont="1" applyBorder="1" applyAlignment="1" applyProtection="1">
      <alignment horizontal="center" vertical="center" shrinkToFit="1"/>
    </xf>
    <xf numFmtId="0" fontId="26" fillId="0" borderId="153" xfId="0" applyNumberFormat="1" applyFont="1" applyBorder="1" applyAlignment="1" applyProtection="1">
      <alignment horizontal="center" vertical="center" shrinkToFit="1"/>
    </xf>
    <xf numFmtId="0" fontId="19" fillId="0" borderId="42"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52"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xf>
    <xf numFmtId="0" fontId="19" fillId="0" borderId="53" xfId="0" applyFont="1" applyBorder="1" applyAlignment="1" applyProtection="1">
      <alignment horizontal="center" vertical="center" shrinkToFit="1"/>
    </xf>
    <xf numFmtId="0" fontId="19" fillId="0" borderId="78" xfId="0" applyFont="1" applyBorder="1" applyAlignment="1" applyProtection="1">
      <alignment horizontal="center" vertical="center" shrinkToFit="1"/>
    </xf>
    <xf numFmtId="0" fontId="19" fillId="0" borderId="57"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19" fillId="0" borderId="81"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19" fillId="0" borderId="42" xfId="0" applyFont="1" applyBorder="1" applyAlignment="1" applyProtection="1">
      <alignment horizontal="center" vertical="center" shrinkToFit="1"/>
    </xf>
    <xf numFmtId="49" fontId="17" fillId="24" borderId="147" xfId="0" applyNumberFormat="1" applyFont="1" applyFill="1" applyBorder="1" applyAlignment="1" applyProtection="1">
      <alignment horizontal="center" vertical="center"/>
    </xf>
    <xf numFmtId="49" fontId="17" fillId="24" borderId="24" xfId="0" applyNumberFormat="1" applyFont="1" applyFill="1" applyBorder="1" applyAlignment="1" applyProtection="1">
      <alignment horizontal="center" vertical="center"/>
    </xf>
    <xf numFmtId="49" fontId="17" fillId="24" borderId="71" xfId="0" applyNumberFormat="1" applyFont="1" applyFill="1" applyBorder="1" applyAlignment="1" applyProtection="1">
      <alignment horizontal="center" vertical="center"/>
    </xf>
    <xf numFmtId="0" fontId="24" fillId="0" borderId="177" xfId="0" applyFont="1" applyBorder="1" applyAlignment="1" applyProtection="1">
      <alignment horizontal="center" vertical="center" shrinkToFit="1"/>
      <protection locked="0"/>
    </xf>
    <xf numFmtId="0" fontId="16" fillId="0" borderId="104" xfId="28" applyBorder="1" applyAlignment="1" applyProtection="1">
      <alignment horizontal="center" vertical="center" shrinkToFit="1"/>
      <protection locked="0"/>
    </xf>
    <xf numFmtId="0" fontId="28" fillId="0" borderId="98" xfId="0" applyFont="1" applyBorder="1" applyAlignment="1" applyProtection="1">
      <alignment horizontal="center" vertical="center" shrinkToFit="1"/>
      <protection locked="0"/>
    </xf>
    <xf numFmtId="0" fontId="28" fillId="0" borderId="99"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xf>
    <xf numFmtId="0" fontId="22" fillId="0" borderId="52" xfId="0" applyFont="1" applyBorder="1" applyAlignment="1" applyProtection="1">
      <alignment horizontal="center" vertical="center" shrinkToFit="1"/>
    </xf>
    <xf numFmtId="0" fontId="39" fillId="30" borderId="85" xfId="0" applyFont="1" applyFill="1" applyBorder="1" applyAlignment="1">
      <alignment horizontal="center" vertical="center" wrapText="1"/>
    </xf>
    <xf numFmtId="0" fontId="37" fillId="30" borderId="86" xfId="0" applyFont="1" applyFill="1" applyBorder="1" applyAlignment="1">
      <alignment horizontal="center" vertical="center"/>
    </xf>
    <xf numFmtId="0" fontId="19" fillId="0" borderId="69" xfId="0" applyFont="1" applyBorder="1" applyAlignment="1" applyProtection="1">
      <alignment horizontal="center" vertical="center" shrinkToFit="1"/>
    </xf>
    <xf numFmtId="0" fontId="19" fillId="0" borderId="70" xfId="0" applyFont="1" applyBorder="1" applyAlignment="1" applyProtection="1">
      <alignment horizontal="center" vertical="center" shrinkToFit="1"/>
    </xf>
    <xf numFmtId="0" fontId="20" fillId="0" borderId="77" xfId="0" applyFont="1" applyBorder="1" applyAlignment="1" applyProtection="1">
      <alignment horizontal="center" vertical="center" shrinkToFit="1"/>
    </xf>
    <xf numFmtId="0" fontId="20" fillId="0" borderId="57" xfId="0" applyFont="1" applyBorder="1" applyAlignment="1" applyProtection="1">
      <alignment horizontal="center" vertical="center" shrinkToFit="1"/>
    </xf>
    <xf numFmtId="0" fontId="0" fillId="0" borderId="143"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24" fillId="0" borderId="0" xfId="0" applyFont="1" applyBorder="1" applyAlignment="1" applyProtection="1">
      <alignment horizontal="center" vertical="center" wrapText="1"/>
    </xf>
    <xf numFmtId="0" fontId="17" fillId="0" borderId="75" xfId="0" applyFont="1" applyBorder="1" applyAlignment="1" applyProtection="1">
      <alignment horizontal="center" vertical="center" shrinkToFit="1"/>
    </xf>
    <xf numFmtId="0" fontId="17" fillId="0" borderId="102" xfId="0" applyFont="1" applyBorder="1" applyAlignment="1" applyProtection="1">
      <alignment horizontal="center" vertical="center" shrinkToFit="1"/>
    </xf>
    <xf numFmtId="0" fontId="17" fillId="0" borderId="103" xfId="0" applyFont="1" applyBorder="1" applyAlignment="1" applyProtection="1">
      <alignment horizontal="center" vertical="center" shrinkToFit="1"/>
    </xf>
    <xf numFmtId="0" fontId="0" fillId="0" borderId="58" xfId="0" applyBorder="1" applyAlignment="1">
      <alignment horizontal="center" vertical="center"/>
    </xf>
    <xf numFmtId="0" fontId="0" fillId="0" borderId="61" xfId="0" applyBorder="1" applyAlignment="1">
      <alignment horizontal="center" vertical="center"/>
    </xf>
    <xf numFmtId="0" fontId="29" fillId="0" borderId="48" xfId="0" applyFont="1" applyBorder="1" applyAlignment="1">
      <alignment horizontal="center" vertical="center" wrapText="1"/>
    </xf>
    <xf numFmtId="0" fontId="30" fillId="0" borderId="105" xfId="0" applyFont="1" applyBorder="1" applyAlignment="1">
      <alignment horizontal="center"/>
    </xf>
    <xf numFmtId="0" fontId="30" fillId="0" borderId="98" xfId="0" applyFont="1" applyBorder="1" applyAlignment="1">
      <alignment horizontal="center"/>
    </xf>
    <xf numFmtId="0" fontId="41" fillId="0" borderId="88" xfId="0" applyFont="1" applyBorder="1" applyAlignment="1" applyProtection="1">
      <protection locked="0"/>
    </xf>
    <xf numFmtId="0" fontId="41" fillId="0" borderId="98" xfId="0" applyFont="1" applyBorder="1" applyAlignment="1" applyProtection="1">
      <protection locked="0"/>
    </xf>
    <xf numFmtId="0" fontId="41" fillId="0" borderId="87" xfId="0" applyFont="1" applyBorder="1" applyAlignment="1" applyProtection="1">
      <protection locked="0"/>
    </xf>
    <xf numFmtId="0" fontId="14" fillId="0" borderId="88" xfId="0" applyNumberFormat="1" applyFont="1" applyBorder="1" applyAlignment="1">
      <alignment horizontal="center" vertical="center"/>
    </xf>
    <xf numFmtId="0" fontId="14" fillId="0" borderId="106" xfId="0" applyNumberFormat="1" applyFont="1" applyBorder="1" applyAlignment="1">
      <alignment horizontal="center" vertical="center"/>
    </xf>
    <xf numFmtId="0" fontId="41" fillId="0" borderId="88" xfId="0" applyNumberFormat="1" applyFont="1" applyBorder="1" applyAlignment="1" applyProtection="1">
      <alignment horizontal="center" vertical="center"/>
      <protection locked="0"/>
    </xf>
    <xf numFmtId="0" fontId="35" fillId="0" borderId="106" xfId="0" applyFont="1" applyBorder="1" applyAlignment="1" applyProtection="1">
      <alignment horizontal="center" vertical="center"/>
      <protection locked="0"/>
    </xf>
    <xf numFmtId="0" fontId="41" fillId="0" borderId="106" xfId="0" applyNumberFormat="1" applyFont="1" applyBorder="1" applyAlignment="1" applyProtection="1">
      <alignment horizontal="center" vertical="center"/>
      <protection locked="0"/>
    </xf>
    <xf numFmtId="0" fontId="14" fillId="0" borderId="88" xfId="0" applyNumberFormat="1" applyFont="1" applyBorder="1" applyAlignment="1">
      <alignment horizontal="center"/>
    </xf>
    <xf numFmtId="0" fontId="14" fillId="0" borderId="87" xfId="0" applyNumberFormat="1" applyFont="1" applyBorder="1" applyAlignment="1">
      <alignment horizontal="center"/>
    </xf>
    <xf numFmtId="0" fontId="14" fillId="0" borderId="39" xfId="0" applyNumberFormat="1" applyFont="1" applyBorder="1" applyAlignment="1">
      <alignment horizontal="center"/>
    </xf>
    <xf numFmtId="0" fontId="14" fillId="0" borderId="35" xfId="0" applyNumberFormat="1" applyFont="1" applyBorder="1" applyAlignment="1">
      <alignment horizontal="center"/>
    </xf>
    <xf numFmtId="0" fontId="14" fillId="0" borderId="114" xfId="0" applyNumberFormat="1" applyFont="1" applyBorder="1" applyAlignment="1">
      <alignment horizontal="center" vertical="center"/>
    </xf>
    <xf numFmtId="0" fontId="14" fillId="0" borderId="115" xfId="0" applyNumberFormat="1" applyFont="1" applyBorder="1" applyAlignment="1">
      <alignment horizontal="center" vertical="center"/>
    </xf>
    <xf numFmtId="0" fontId="14" fillId="0" borderId="116" xfId="0" applyNumberFormat="1" applyFont="1" applyBorder="1" applyAlignment="1">
      <alignment horizontal="center" vertical="center"/>
    </xf>
    <xf numFmtId="0" fontId="31" fillId="0" borderId="117" xfId="0" applyFont="1" applyBorder="1" applyAlignment="1">
      <alignment horizontal="left" vertical="center"/>
    </xf>
    <xf numFmtId="0" fontId="31" fillId="0" borderId="115" xfId="0" applyFont="1" applyBorder="1" applyAlignment="1">
      <alignment horizontal="left" vertical="center"/>
    </xf>
    <xf numFmtId="0" fontId="31" fillId="0" borderId="118" xfId="0" applyFont="1" applyBorder="1" applyAlignment="1">
      <alignment horizontal="left" vertical="center"/>
    </xf>
    <xf numFmtId="0" fontId="14" fillId="0" borderId="108" xfId="0" applyNumberFormat="1" applyFont="1" applyBorder="1" applyAlignment="1">
      <alignment horizontal="center" vertical="center"/>
    </xf>
    <xf numFmtId="0" fontId="30" fillId="0" borderId="98" xfId="0" applyFont="1" applyBorder="1" applyAlignment="1">
      <alignment horizontal="center" vertical="center"/>
    </xf>
    <xf numFmtId="0" fontId="30" fillId="0" borderId="87" xfId="0" applyFont="1" applyBorder="1" applyAlignment="1">
      <alignment horizontal="center" vertical="center"/>
    </xf>
    <xf numFmtId="0" fontId="14" fillId="0" borderId="98" xfId="0" applyNumberFormat="1" applyFont="1" applyBorder="1" applyAlignment="1">
      <alignment horizontal="center" vertical="center"/>
    </xf>
    <xf numFmtId="0" fontId="14" fillId="0" borderId="87" xfId="0" applyNumberFormat="1" applyFont="1" applyBorder="1" applyAlignment="1">
      <alignment horizontal="center" vertical="center"/>
    </xf>
    <xf numFmtId="0" fontId="33" fillId="0" borderId="33"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4" xfId="0" applyNumberFormat="1" applyFont="1" applyBorder="1" applyAlignment="1">
      <alignment horizontal="center" vertical="center"/>
    </xf>
    <xf numFmtId="0" fontId="33" fillId="0" borderId="109" xfId="0" applyNumberFormat="1" applyFont="1" applyBorder="1" applyAlignment="1">
      <alignment horizontal="center" vertical="center"/>
    </xf>
    <xf numFmtId="0" fontId="33" fillId="0" borderId="110" xfId="0" applyNumberFormat="1" applyFont="1" applyBorder="1" applyAlignment="1">
      <alignment horizontal="center" vertical="center"/>
    </xf>
    <xf numFmtId="0" fontId="33" fillId="0" borderId="93" xfId="0" applyNumberFormat="1" applyFont="1" applyBorder="1" applyAlignment="1">
      <alignment horizontal="center" vertical="center"/>
    </xf>
    <xf numFmtId="0" fontId="30" fillId="0" borderId="106" xfId="0" applyFont="1" applyBorder="1" applyAlignment="1">
      <alignment horizontal="center"/>
    </xf>
    <xf numFmtId="0" fontId="40" fillId="0" borderId="88" xfId="0" applyFont="1" applyBorder="1" applyAlignment="1" applyProtection="1">
      <alignment horizontal="left"/>
      <protection locked="0"/>
    </xf>
    <xf numFmtId="0" fontId="40" fillId="0" borderId="98" xfId="0" applyFont="1" applyBorder="1" applyAlignment="1" applyProtection="1">
      <alignment horizontal="left"/>
      <protection locked="0"/>
    </xf>
    <xf numFmtId="0" fontId="40" fillId="0" borderId="106" xfId="0" applyFont="1" applyBorder="1" applyAlignment="1" applyProtection="1">
      <alignment horizontal="left"/>
      <protection locked="0"/>
    </xf>
    <xf numFmtId="0" fontId="30" fillId="0" borderId="31"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111" xfId="0" applyFont="1" applyBorder="1" applyAlignment="1">
      <alignment horizontal="center" vertical="center"/>
    </xf>
    <xf numFmtId="0" fontId="30" fillId="0" borderId="93" xfId="0" applyFont="1" applyBorder="1" applyAlignment="1">
      <alignment horizontal="center" vertical="center"/>
    </xf>
    <xf numFmtId="0" fontId="34" fillId="0" borderId="31" xfId="0" applyNumberFormat="1" applyFont="1" applyBorder="1" applyAlignment="1">
      <alignment horizontal="center" vertical="center"/>
    </xf>
    <xf numFmtId="0" fontId="30" fillId="0" borderId="112" xfId="0" applyFont="1" applyBorder="1" applyAlignment="1"/>
    <xf numFmtId="0" fontId="30" fillId="0" borderId="111" xfId="0" applyFont="1" applyBorder="1" applyAlignment="1"/>
    <xf numFmtId="0" fontId="30" fillId="0" borderId="113" xfId="0" applyFont="1" applyBorder="1" applyAlignment="1"/>
    <xf numFmtId="0" fontId="31" fillId="0" borderId="88" xfId="0" applyFont="1" applyBorder="1" applyAlignment="1">
      <alignment horizontal="left" vertical="center"/>
    </xf>
    <xf numFmtId="0" fontId="31" fillId="0" borderId="98" xfId="0" applyFont="1" applyBorder="1" applyAlignment="1">
      <alignment horizontal="left" vertical="center"/>
    </xf>
    <xf numFmtId="0" fontId="31" fillId="0" borderId="106" xfId="0" applyFont="1" applyBorder="1" applyAlignment="1">
      <alignment horizontal="left" vertical="center"/>
    </xf>
    <xf numFmtId="0" fontId="30" fillId="0" borderId="11"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14" fillId="0" borderId="31"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111" xfId="0" applyNumberFormat="1" applyFont="1" applyBorder="1" applyAlignment="1">
      <alignment horizontal="center" vertical="center"/>
    </xf>
    <xf numFmtId="0" fontId="14" fillId="0" borderId="93" xfId="0" applyNumberFormat="1" applyFont="1" applyBorder="1" applyAlignment="1">
      <alignment horizontal="center" vertical="center"/>
    </xf>
    <xf numFmtId="0" fontId="14" fillId="0" borderId="39" xfId="0" applyNumberFormat="1" applyFont="1" applyBorder="1" applyAlignment="1">
      <alignment horizontal="center" vertical="center"/>
    </xf>
    <xf numFmtId="0" fontId="14" fillId="0" borderId="107" xfId="0" applyNumberFormat="1" applyFont="1" applyBorder="1" applyAlignment="1">
      <alignment horizontal="center" vertical="center"/>
    </xf>
    <xf numFmtId="0" fontId="32" fillId="0" borderId="0" xfId="0" applyNumberFormat="1" applyFont="1" applyAlignment="1">
      <alignment horizontal="center" vertical="center"/>
    </xf>
    <xf numFmtId="0" fontId="6" fillId="0" borderId="0" xfId="0" applyFont="1" applyAlignment="1">
      <alignment horizontal="center" vertical="center" wrapText="1" shrinkToFit="1"/>
    </xf>
    <xf numFmtId="0" fontId="71" fillId="0" borderId="0" xfId="0" applyFont="1" applyAlignment="1">
      <alignment horizontal="center" vertical="center" wrapText="1" shrinkToFit="1"/>
    </xf>
    <xf numFmtId="0" fontId="40" fillId="0" borderId="117" xfId="0" applyFont="1" applyBorder="1" applyAlignment="1" applyProtection="1">
      <alignment horizontal="left"/>
      <protection locked="0"/>
    </xf>
    <xf numFmtId="0" fontId="40" fillId="0" borderId="115" xfId="0" applyFont="1" applyBorder="1" applyAlignment="1" applyProtection="1">
      <alignment horizontal="left"/>
      <protection locked="0"/>
    </xf>
    <xf numFmtId="0" fontId="40" fillId="0" borderId="118" xfId="0" applyFont="1" applyBorder="1" applyAlignment="1" applyProtection="1">
      <alignment horizontal="left"/>
      <protection locked="0"/>
    </xf>
    <xf numFmtId="0" fontId="33" fillId="0" borderId="119" xfId="0" applyNumberFormat="1"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3" fillId="0" borderId="120" xfId="0" applyNumberFormat="1" applyFont="1" applyBorder="1" applyAlignment="1">
      <alignment horizontal="center" vertical="center"/>
    </xf>
    <xf numFmtId="0" fontId="33" fillId="0" borderId="121" xfId="0" applyNumberFormat="1" applyFont="1" applyBorder="1" applyAlignment="1">
      <alignment horizontal="center" vertical="center"/>
    </xf>
    <xf numFmtId="0" fontId="14" fillId="0" borderId="119" xfId="0" applyNumberFormat="1" applyFont="1" applyBorder="1" applyAlignment="1">
      <alignment horizontal="center" vertical="center"/>
    </xf>
    <xf numFmtId="0" fontId="31" fillId="0" borderId="122" xfId="0" applyFont="1" applyBorder="1" applyAlignment="1">
      <alignment horizontal="center" vertical="center"/>
    </xf>
    <xf numFmtId="0" fontId="30" fillId="0" borderId="119" xfId="0" applyNumberFormat="1" applyFont="1" applyBorder="1" applyAlignment="1">
      <alignment horizontal="center" vertical="center"/>
    </xf>
    <xf numFmtId="0" fontId="30" fillId="0" borderId="120" xfId="0" applyNumberFormat="1" applyFont="1" applyBorder="1" applyAlignment="1">
      <alignment horizontal="center" vertical="center"/>
    </xf>
    <xf numFmtId="0" fontId="30" fillId="0" borderId="120" xfId="0" applyFont="1" applyBorder="1" applyAlignment="1">
      <alignment horizontal="center" vertical="center"/>
    </xf>
    <xf numFmtId="0" fontId="30" fillId="0" borderId="121" xfId="0" applyFont="1" applyBorder="1" applyAlignment="1">
      <alignment horizontal="center" vertical="center"/>
    </xf>
    <xf numFmtId="0" fontId="31" fillId="0" borderId="12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2" fillId="0" borderId="24" xfId="50" applyFont="1" applyBorder="1" applyAlignment="1" applyProtection="1">
      <alignment horizontal="center" vertical="center"/>
    </xf>
    <xf numFmtId="0" fontId="3" fillId="0" borderId="98" xfId="50" applyBorder="1" applyAlignment="1" applyProtection="1">
      <alignment horizontal="center" vertical="center"/>
    </xf>
    <xf numFmtId="0" fontId="9" fillId="0" borderId="24" xfId="50" applyFont="1" applyBorder="1" applyAlignment="1" applyProtection="1">
      <alignment horizontal="center" vertical="center"/>
    </xf>
    <xf numFmtId="0" fontId="4" fillId="0" borderId="24" xfId="50" applyNumberFormat="1" applyFont="1" applyBorder="1" applyAlignment="1" applyProtection="1">
      <alignment horizontal="center" vertical="center" wrapText="1"/>
    </xf>
    <xf numFmtId="0" fontId="12" fillId="0" borderId="88" xfId="50" applyFont="1" applyBorder="1" applyAlignment="1" applyProtection="1">
      <alignment horizontal="center" vertical="center" shrinkToFit="1"/>
    </xf>
    <xf numFmtId="0" fontId="12" fillId="0" borderId="130" xfId="50" applyFont="1" applyBorder="1" applyAlignment="1" applyProtection="1">
      <alignment horizontal="center" vertical="center" shrinkToFit="1"/>
    </xf>
    <xf numFmtId="0" fontId="12" fillId="0" borderId="135" xfId="50" applyFont="1" applyBorder="1" applyAlignment="1" applyProtection="1">
      <alignment horizontal="center" vertical="center" shrinkToFit="1"/>
    </xf>
    <xf numFmtId="0" fontId="12" fillId="0" borderId="136" xfId="50" applyFont="1" applyBorder="1" applyAlignment="1" applyProtection="1">
      <alignment horizontal="center" vertical="center" shrinkToFit="1"/>
    </xf>
    <xf numFmtId="0" fontId="4" fillId="0" borderId="24" xfId="50" applyFont="1" applyBorder="1" applyAlignment="1" applyProtection="1">
      <alignment horizontal="center" vertical="center" wrapText="1" shrinkToFit="1"/>
    </xf>
    <xf numFmtId="0" fontId="3" fillId="0" borderId="125" xfId="50" applyFont="1" applyBorder="1" applyAlignment="1" applyProtection="1">
      <alignment horizontal="center" vertical="center"/>
    </xf>
    <xf numFmtId="0" fontId="0" fillId="0" borderId="125" xfId="0" applyBorder="1" applyAlignment="1" applyProtection="1">
      <alignment horizontal="center" vertical="center"/>
    </xf>
    <xf numFmtId="0" fontId="0" fillId="0" borderId="126" xfId="0" applyBorder="1" applyAlignment="1" applyProtection="1">
      <alignment horizontal="center" vertical="center"/>
    </xf>
    <xf numFmtId="0" fontId="6" fillId="0" borderId="63" xfId="50" applyFont="1" applyBorder="1" applyAlignment="1" applyProtection="1">
      <alignment horizontal="center" vertical="center"/>
    </xf>
    <xf numFmtId="0" fontId="6" fillId="0" borderId="110" xfId="50" applyFont="1" applyBorder="1" applyAlignment="1" applyProtection="1">
      <alignment horizontal="center" vertical="center"/>
    </xf>
    <xf numFmtId="0" fontId="3" fillId="0" borderId="104" xfId="50" applyBorder="1" applyAlignment="1" applyProtection="1">
      <alignment horizontal="center" vertical="center"/>
    </xf>
    <xf numFmtId="0" fontId="3" fillId="0" borderId="87" xfId="50" applyBorder="1" applyAlignment="1" applyProtection="1">
      <alignment horizontal="center" vertical="center"/>
    </xf>
    <xf numFmtId="0" fontId="3" fillId="0" borderId="20" xfId="50" applyBorder="1" applyAlignment="1" applyProtection="1">
      <alignment horizontal="center" vertical="center"/>
    </xf>
    <xf numFmtId="0" fontId="4" fillId="0" borderId="124" xfId="50" applyFont="1" applyBorder="1" applyAlignment="1" applyProtection="1">
      <alignment horizontal="center" vertical="center" wrapText="1"/>
    </xf>
    <xf numFmtId="0" fontId="4" fillId="0" borderId="125" xfId="50" applyFont="1" applyBorder="1" applyAlignment="1" applyProtection="1">
      <alignment horizontal="center" vertical="center" wrapText="1"/>
    </xf>
    <xf numFmtId="0" fontId="4" fillId="0" borderId="126" xfId="50" applyFont="1" applyBorder="1" applyAlignment="1" applyProtection="1">
      <alignment horizontal="center" vertical="center" wrapText="1"/>
    </xf>
    <xf numFmtId="0" fontId="3" fillId="0" borderId="98" xfId="50" applyFont="1" applyBorder="1" applyAlignment="1" applyProtection="1">
      <alignment horizontal="center" vertical="center"/>
    </xf>
    <xf numFmtId="0" fontId="3" fillId="0" borderId="87" xfId="50" applyFont="1" applyBorder="1" applyAlignment="1" applyProtection="1">
      <alignment horizontal="center" vertical="center"/>
    </xf>
    <xf numFmtId="0" fontId="3" fillId="0" borderId="88" xfId="50" applyNumberFormat="1" applyBorder="1" applyAlignment="1" applyProtection="1">
      <alignment horizontal="center" vertical="center"/>
    </xf>
    <xf numFmtId="0" fontId="3" fillId="0" borderId="98" xfId="50" applyNumberFormat="1" applyBorder="1" applyAlignment="1" applyProtection="1">
      <alignment horizontal="center" vertical="center"/>
    </xf>
    <xf numFmtId="0" fontId="3" fillId="0" borderId="99" xfId="50" applyNumberFormat="1" applyBorder="1" applyAlignment="1" applyProtection="1">
      <alignment horizontal="center" vertical="center"/>
    </xf>
    <xf numFmtId="0" fontId="3" fillId="0" borderId="31" xfId="50" applyNumberFormat="1" applyBorder="1" applyAlignment="1" applyProtection="1">
      <alignment horizontal="center" vertical="center"/>
    </xf>
    <xf numFmtId="0" fontId="3" fillId="0" borderId="11" xfId="50" applyNumberFormat="1" applyBorder="1" applyAlignment="1" applyProtection="1">
      <alignment horizontal="center" vertical="center"/>
    </xf>
    <xf numFmtId="0" fontId="3" fillId="0" borderId="101" xfId="50" applyNumberFormat="1" applyBorder="1" applyAlignment="1" applyProtection="1">
      <alignment horizontal="center" vertical="center"/>
    </xf>
    <xf numFmtId="0" fontId="3" fillId="0" borderId="11" xfId="50" applyFont="1" applyBorder="1" applyAlignment="1" applyProtection="1">
      <alignment horizontal="center" vertical="center"/>
    </xf>
    <xf numFmtId="0" fontId="3" fillId="0" borderId="34" xfId="50" applyFont="1" applyBorder="1" applyAlignment="1" applyProtection="1">
      <alignment horizontal="center" vertical="center"/>
    </xf>
    <xf numFmtId="0" fontId="3" fillId="0" borderId="132" xfId="50" applyFont="1" applyBorder="1" applyAlignment="1" applyProtection="1">
      <alignment horizontal="center" vertical="center"/>
    </xf>
    <xf numFmtId="0" fontId="0" fillId="0" borderId="133" xfId="0" applyBorder="1" applyAlignment="1" applyProtection="1">
      <alignment horizontal="center" vertical="center"/>
    </xf>
    <xf numFmtId="0" fontId="3" fillId="0" borderId="137" xfId="50" applyFont="1" applyBorder="1" applyAlignment="1" applyProtection="1">
      <alignment horizontal="center" vertical="center"/>
    </xf>
    <xf numFmtId="0" fontId="3" fillId="0" borderId="138" xfId="50" applyFont="1" applyBorder="1" applyAlignment="1" applyProtection="1">
      <alignment horizontal="center" vertical="center"/>
    </xf>
    <xf numFmtId="0" fontId="3" fillId="0" borderId="111" xfId="50" applyFont="1" applyBorder="1" applyAlignment="1" applyProtection="1">
      <alignment horizontal="center" vertical="center"/>
    </xf>
    <xf numFmtId="0" fontId="3" fillId="0" borderId="139" xfId="50" applyFont="1" applyBorder="1" applyAlignment="1" applyProtection="1">
      <alignment horizontal="center" vertical="center"/>
    </xf>
    <xf numFmtId="0" fontId="4" fillId="0" borderId="0" xfId="50" applyNumberFormat="1" applyFont="1" applyAlignment="1" applyProtection="1">
      <alignment horizontal="left" vertical="center"/>
    </xf>
    <xf numFmtId="0" fontId="2" fillId="0" borderId="0" xfId="50" applyNumberFormat="1" applyFont="1" applyAlignment="1" applyProtection="1">
      <alignment horizontal="left" vertical="center"/>
    </xf>
    <xf numFmtId="0" fontId="4" fillId="0" borderId="58" xfId="50" applyNumberFormat="1" applyFont="1" applyBorder="1" applyAlignment="1" applyProtection="1">
      <alignment horizontal="left" vertical="center" wrapText="1"/>
    </xf>
    <xf numFmtId="0" fontId="4" fillId="0" borderId="59" xfId="50" applyNumberFormat="1" applyFont="1" applyBorder="1" applyAlignment="1" applyProtection="1">
      <alignment horizontal="left" vertical="center" wrapText="1"/>
    </xf>
    <xf numFmtId="0" fontId="4" fillId="0" borderId="60" xfId="50" applyNumberFormat="1" applyFont="1" applyBorder="1" applyAlignment="1" applyProtection="1">
      <alignment horizontal="left" vertical="center" wrapText="1"/>
    </xf>
    <xf numFmtId="0" fontId="3" fillId="0" borderId="58" xfId="50" applyNumberFormat="1" applyFont="1" applyBorder="1" applyAlignment="1" applyProtection="1">
      <alignment horizontal="center" vertical="center"/>
    </xf>
    <xf numFmtId="0" fontId="3" fillId="0" borderId="59" xfId="50" applyNumberFormat="1" applyFont="1" applyBorder="1" applyAlignment="1" applyProtection="1">
      <alignment horizontal="center" vertical="center"/>
    </xf>
    <xf numFmtId="0" fontId="3" fillId="0" borderId="60" xfId="50" applyNumberFormat="1" applyFont="1" applyBorder="1" applyAlignment="1" applyProtection="1">
      <alignment horizontal="center" vertical="center"/>
    </xf>
    <xf numFmtId="0" fontId="3" fillId="0" borderId="10" xfId="50" applyNumberFormat="1" applyFont="1" applyBorder="1" applyAlignment="1" applyProtection="1">
      <alignment horizontal="center" vertical="center"/>
    </xf>
    <xf numFmtId="0" fontId="3" fillId="0" borderId="134" xfId="50" applyNumberFormat="1" applyFont="1" applyBorder="1" applyAlignment="1" applyProtection="1">
      <alignment horizontal="center" vertical="center"/>
    </xf>
    <xf numFmtId="0" fontId="3" fillId="0" borderId="124" xfId="50" applyFont="1" applyBorder="1" applyAlignment="1" applyProtection="1">
      <alignment horizontal="center" vertical="center" shrinkToFit="1"/>
    </xf>
    <xf numFmtId="0" fontId="7" fillId="0" borderId="125" xfId="0" applyFont="1" applyBorder="1" applyAlignment="1" applyProtection="1">
      <alignment horizontal="center" vertical="center" shrinkToFit="1"/>
    </xf>
    <xf numFmtId="0" fontId="7" fillId="0" borderId="126" xfId="0" applyFont="1" applyBorder="1" applyAlignment="1" applyProtection="1">
      <alignment horizontal="center" vertical="center" shrinkToFit="1"/>
    </xf>
    <xf numFmtId="0" fontId="3" fillId="0" borderId="127" xfId="50" applyFont="1" applyBorder="1" applyAlignment="1" applyProtection="1">
      <alignment horizontal="center" vertical="center"/>
    </xf>
    <xf numFmtId="0" fontId="3" fillId="0" borderId="128" xfId="50" applyFont="1" applyBorder="1" applyAlignment="1" applyProtection="1">
      <alignment horizontal="center" vertical="center"/>
    </xf>
    <xf numFmtId="0" fontId="3" fillId="0" borderId="129" xfId="50" applyFont="1" applyBorder="1" applyAlignment="1" applyProtection="1">
      <alignment horizontal="center" vertical="center"/>
    </xf>
    <xf numFmtId="0" fontId="3" fillId="0" borderId="130" xfId="50" applyFont="1" applyBorder="1" applyAlignment="1" applyProtection="1">
      <alignment horizontal="center" vertical="center"/>
    </xf>
    <xf numFmtId="0" fontId="3" fillId="0" borderId="131" xfId="50" applyFont="1" applyBorder="1" applyAlignment="1" applyProtection="1">
      <alignment horizontal="center" vertical="center"/>
    </xf>
    <xf numFmtId="0" fontId="3" fillId="0" borderId="97" xfId="50" applyFont="1" applyBorder="1" applyAlignment="1" applyProtection="1">
      <alignment horizontal="center" vertical="center"/>
    </xf>
    <xf numFmtId="0" fontId="3" fillId="0" borderId="88" xfId="50" applyNumberFormat="1" applyFont="1" applyBorder="1" applyAlignment="1" applyProtection="1">
      <alignment horizontal="center" vertical="center"/>
    </xf>
    <xf numFmtId="0" fontId="3" fillId="0" borderId="98" xfId="50" applyNumberFormat="1" applyFont="1" applyBorder="1" applyAlignment="1" applyProtection="1">
      <alignment horizontal="center" vertical="center"/>
    </xf>
    <xf numFmtId="0" fontId="3" fillId="0" borderId="87" xfId="50" applyNumberFormat="1" applyFont="1" applyBorder="1" applyAlignment="1" applyProtection="1">
      <alignment horizontal="center" vertical="center"/>
    </xf>
    <xf numFmtId="0" fontId="3" fillId="0" borderId="31" xfId="50" applyNumberFormat="1" applyFont="1" applyBorder="1" applyAlignment="1" applyProtection="1">
      <alignment horizontal="center" vertical="center"/>
    </xf>
    <xf numFmtId="0" fontId="3" fillId="0" borderId="11" xfId="50" applyNumberFormat="1" applyFont="1" applyBorder="1" applyAlignment="1" applyProtection="1">
      <alignment horizontal="center" vertical="center"/>
    </xf>
    <xf numFmtId="0" fontId="3" fillId="0" borderId="34" xfId="50" applyNumberFormat="1" applyFont="1" applyBorder="1" applyAlignment="1" applyProtection="1">
      <alignment horizontal="center" vertical="center"/>
    </xf>
    <xf numFmtId="0" fontId="96" fillId="0" borderId="67" xfId="0" applyFont="1" applyBorder="1" applyAlignment="1">
      <alignment horizontal="center" vertical="center" wrapText="1"/>
    </xf>
    <xf numFmtId="0" fontId="96" fillId="0" borderId="0"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68" xfId="0" applyFont="1" applyBorder="1" applyAlignment="1">
      <alignment horizontal="center" vertical="center" wrapText="1"/>
    </xf>
    <xf numFmtId="0" fontId="96" fillId="0" borderId="165" xfId="0" applyFont="1" applyBorder="1" applyAlignment="1">
      <alignment horizontal="center" vertical="center" wrapText="1"/>
    </xf>
    <xf numFmtId="0" fontId="96" fillId="0" borderId="66" xfId="0" applyFont="1" applyBorder="1" applyAlignment="1">
      <alignment horizontal="center" vertical="center" wrapText="1"/>
    </xf>
    <xf numFmtId="0" fontId="21" fillId="0" borderId="159" xfId="0" applyFont="1" applyFill="1" applyBorder="1" applyAlignment="1">
      <alignment horizontal="center" vertical="center"/>
    </xf>
    <xf numFmtId="0" fontId="21" fillId="0" borderId="160" xfId="0" applyFont="1" applyFill="1" applyBorder="1" applyAlignment="1">
      <alignment horizontal="center" vertical="center"/>
    </xf>
    <xf numFmtId="0" fontId="21" fillId="0" borderId="161" xfId="0" applyFont="1" applyFill="1" applyBorder="1" applyAlignment="1">
      <alignment horizontal="center" vertical="center"/>
    </xf>
    <xf numFmtId="0" fontId="21" fillId="0" borderId="162" xfId="0" applyFont="1" applyFill="1" applyBorder="1" applyAlignment="1">
      <alignment horizontal="center" vertical="center"/>
    </xf>
    <xf numFmtId="0" fontId="21" fillId="0" borderId="162" xfId="0" applyNumberFormat="1" applyFont="1" applyFill="1" applyBorder="1" applyAlignment="1">
      <alignment horizontal="center" vertical="center" shrinkToFit="1"/>
    </xf>
    <xf numFmtId="0" fontId="70" fillId="0" borderId="6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5" xfId="0" applyFont="1" applyBorder="1" applyAlignment="1">
      <alignment horizontal="center" vertical="center" wrapText="1"/>
    </xf>
    <xf numFmtId="0" fontId="21" fillId="0" borderId="162" xfId="0" applyFont="1" applyBorder="1" applyAlignment="1">
      <alignment horizontal="center"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21" fillId="0" borderId="161" xfId="0" applyFont="1" applyBorder="1" applyAlignment="1">
      <alignment horizontal="center" vertical="center"/>
    </xf>
    <xf numFmtId="0" fontId="69" fillId="0" borderId="163" xfId="0" applyFont="1" applyBorder="1" applyAlignment="1">
      <alignment horizontal="center" vertical="center" wrapText="1"/>
    </xf>
    <xf numFmtId="0" fontId="69" fillId="0" borderId="164" xfId="0" applyFont="1" applyBorder="1" applyAlignment="1">
      <alignment horizontal="center" vertical="center" wrapText="1"/>
    </xf>
    <xf numFmtId="0" fontId="67" fillId="0" borderId="150"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55" xfId="0" applyFont="1" applyBorder="1" applyAlignment="1">
      <alignment horizontal="center" vertical="center" wrapText="1"/>
    </xf>
    <xf numFmtId="0" fontId="21" fillId="0" borderId="166" xfId="0" applyFont="1" applyBorder="1" applyAlignment="1">
      <alignment horizontal="center" vertical="center"/>
    </xf>
    <xf numFmtId="0" fontId="21" fillId="0" borderId="167" xfId="0" applyFont="1" applyBorder="1" applyAlignment="1">
      <alignment horizontal="center" vertical="center"/>
    </xf>
    <xf numFmtId="0" fontId="82" fillId="0" borderId="0" xfId="0" applyFont="1" applyAlignment="1">
      <alignment vertical="center"/>
    </xf>
    <xf numFmtId="178" fontId="21" fillId="0" borderId="162" xfId="0" applyNumberFormat="1" applyFont="1" applyFill="1" applyBorder="1" applyAlignment="1">
      <alignment horizontal="center" vertical="center" shrinkToFit="1"/>
    </xf>
    <xf numFmtId="0" fontId="67" fillId="0" borderId="68" xfId="0" applyFont="1" applyBorder="1" applyAlignment="1">
      <alignment horizontal="center" vertical="center" wrapText="1"/>
    </xf>
    <xf numFmtId="0" fontId="67" fillId="0" borderId="165" xfId="0" applyFont="1" applyBorder="1" applyAlignment="1">
      <alignment horizontal="center" vertical="center" wrapText="1"/>
    </xf>
    <xf numFmtId="0" fontId="67" fillId="0" borderId="66" xfId="0" applyFont="1" applyBorder="1" applyAlignment="1">
      <alignment horizontal="center" vertical="center" wrapText="1"/>
    </xf>
    <xf numFmtId="0" fontId="19" fillId="0" borderId="0" xfId="0" applyFont="1" applyAlignment="1">
      <alignment vertical="center"/>
    </xf>
    <xf numFmtId="0" fontId="17" fillId="0" borderId="0" xfId="0" applyFont="1" applyAlignment="1">
      <alignment vertical="center"/>
    </xf>
    <xf numFmtId="0" fontId="21" fillId="0" borderId="42"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40" xfId="0" applyFont="1" applyBorder="1" applyAlignment="1">
      <alignment horizontal="center" vertical="center"/>
    </xf>
    <xf numFmtId="0" fontId="21" fillId="0" borderId="24" xfId="0" applyFont="1" applyBorder="1" applyAlignment="1">
      <alignment horizontal="center" vertical="center"/>
    </xf>
    <xf numFmtId="0" fontId="73" fillId="0" borderId="172" xfId="52" applyFont="1" applyBorder="1" applyAlignment="1">
      <alignment horizontal="center" vertical="center"/>
    </xf>
    <xf numFmtId="38" fontId="73" fillId="0" borderId="172" xfId="53" applyFont="1" applyBorder="1" applyAlignment="1">
      <alignment horizontal="center" vertical="center"/>
    </xf>
    <xf numFmtId="0" fontId="20" fillId="0" borderId="0" xfId="52" applyFont="1" applyAlignment="1">
      <alignment horizontal="center" vertical="center"/>
    </xf>
    <xf numFmtId="0" fontId="73" fillId="0" borderId="0" xfId="52" applyFont="1" applyAlignment="1">
      <alignment horizontal="center" vertical="center" wrapText="1"/>
    </xf>
    <xf numFmtId="0" fontId="16" fillId="0" borderId="0" xfId="28" applyAlignment="1" applyProtection="1">
      <alignment horizontal="center" vertical="center"/>
    </xf>
    <xf numFmtId="0" fontId="73" fillId="0" borderId="0" xfId="52" applyFont="1" applyAlignment="1">
      <alignment horizontal="left" vertical="center"/>
    </xf>
    <xf numFmtId="0" fontId="20" fillId="0" borderId="0" xfId="52" applyFont="1" applyAlignment="1">
      <alignment horizontal="left" vertical="center"/>
    </xf>
    <xf numFmtId="0" fontId="20" fillId="31" borderId="159" xfId="52" applyFont="1" applyFill="1" applyBorder="1" applyAlignment="1">
      <alignment horizontal="left" vertical="center"/>
    </xf>
    <xf numFmtId="0" fontId="20" fillId="31" borderId="160" xfId="52" applyFont="1" applyFill="1" applyBorder="1" applyAlignment="1">
      <alignment horizontal="left" vertical="center"/>
    </xf>
    <xf numFmtId="0" fontId="20" fillId="31" borderId="161" xfId="52" applyFont="1" applyFill="1" applyBorder="1" applyAlignment="1">
      <alignment horizontal="left" vertical="center"/>
    </xf>
    <xf numFmtId="0" fontId="76" fillId="32" borderId="42" xfId="52" applyFont="1" applyFill="1" applyBorder="1" applyAlignment="1">
      <alignment horizontal="center" vertical="center"/>
    </xf>
    <xf numFmtId="0" fontId="76" fillId="32" borderId="40" xfId="52" applyFont="1" applyFill="1" applyBorder="1" applyAlignment="1">
      <alignment horizontal="center" vertical="center"/>
    </xf>
    <xf numFmtId="0" fontId="76" fillId="32" borderId="52" xfId="52" applyFont="1" applyFill="1" applyBorder="1" applyAlignment="1">
      <alignment horizontal="center" vertical="center"/>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85" fillId="0" borderId="147" xfId="55" applyFont="1" applyBorder="1" applyAlignment="1">
      <alignment horizontal="center" vertical="center" wrapText="1"/>
    </xf>
    <xf numFmtId="0" fontId="85" fillId="0" borderId="24" xfId="55" applyFont="1" applyBorder="1" applyAlignment="1">
      <alignment horizontal="center" vertical="center" wrapText="1"/>
    </xf>
    <xf numFmtId="0" fontId="85" fillId="0" borderId="149" xfId="55" applyFont="1" applyBorder="1" applyAlignment="1">
      <alignment horizontal="center" vertical="center" wrapText="1"/>
    </xf>
    <xf numFmtId="0" fontId="85" fillId="0" borderId="65" xfId="55" applyFont="1" applyBorder="1" applyAlignment="1">
      <alignment horizontal="center" vertical="center" wrapText="1"/>
    </xf>
    <xf numFmtId="0" fontId="85" fillId="0" borderId="24" xfId="55" applyFont="1" applyBorder="1" applyAlignment="1">
      <alignment horizontal="center" vertical="center"/>
    </xf>
    <xf numFmtId="0" fontId="85" fillId="0" borderId="71" xfId="55" applyFont="1" applyBorder="1" applyAlignment="1">
      <alignment horizontal="center" vertical="center"/>
    </xf>
    <xf numFmtId="0" fontId="85" fillId="0" borderId="191" xfId="55" applyFont="1" applyBorder="1" applyAlignment="1">
      <alignment horizontal="center" vertical="center"/>
    </xf>
    <xf numFmtId="0" fontId="85" fillId="0" borderId="179" xfId="55" applyFont="1" applyBorder="1" applyAlignment="1">
      <alignment horizontal="center" vertical="center"/>
    </xf>
    <xf numFmtId="0" fontId="85" fillId="0" borderId="147" xfId="55" applyFont="1" applyBorder="1" applyAlignment="1">
      <alignment horizontal="center" vertical="center"/>
    </xf>
    <xf numFmtId="0" fontId="85" fillId="0" borderId="149" xfId="55" applyFont="1" applyBorder="1" applyAlignment="1">
      <alignment horizontal="center" vertical="center"/>
    </xf>
    <xf numFmtId="0" fontId="85" fillId="0" borderId="65" xfId="55" applyFont="1" applyBorder="1" applyAlignment="1">
      <alignment horizontal="center" vertical="center"/>
    </xf>
    <xf numFmtId="0" fontId="85" fillId="0" borderId="147" xfId="55" applyFont="1" applyBorder="1" applyAlignment="1">
      <alignment horizontal="center" vertical="center" textRotation="255"/>
    </xf>
    <xf numFmtId="0" fontId="85" fillId="0" borderId="140" xfId="55" applyFont="1" applyBorder="1" applyAlignment="1">
      <alignment horizontal="center" vertical="center"/>
    </xf>
    <xf numFmtId="0" fontId="85" fillId="0" borderId="52" xfId="55" applyFont="1" applyBorder="1" applyAlignment="1">
      <alignment horizontal="center" vertical="center"/>
    </xf>
    <xf numFmtId="0" fontId="86" fillId="0" borderId="179" xfId="55" applyFont="1" applyBorder="1" applyAlignment="1">
      <alignment horizontal="center" vertical="center"/>
    </xf>
    <xf numFmtId="0" fontId="85" fillId="0" borderId="62" xfId="55" applyFont="1" applyBorder="1" applyAlignment="1">
      <alignment horizontal="center" vertical="center"/>
    </xf>
    <xf numFmtId="0" fontId="85" fillId="0" borderId="63" xfId="55" applyFont="1" applyBorder="1" applyAlignment="1">
      <alignment horizontal="center" vertical="center"/>
    </xf>
    <xf numFmtId="0" fontId="85" fillId="0" borderId="64" xfId="55" applyFont="1" applyBorder="1" applyAlignment="1">
      <alignment horizontal="center" vertical="center"/>
    </xf>
    <xf numFmtId="0" fontId="5" fillId="0" borderId="0" xfId="55" applyBorder="1" applyAlignment="1">
      <alignment horizontal="center"/>
    </xf>
    <xf numFmtId="0" fontId="5" fillId="0" borderId="55" xfId="55" applyBorder="1" applyAlignment="1">
      <alignment horizontal="center"/>
    </xf>
    <xf numFmtId="0" fontId="5" fillId="0" borderId="165" xfId="55" applyBorder="1" applyAlignment="1">
      <alignment horizontal="center"/>
    </xf>
    <xf numFmtId="0" fontId="5" fillId="0" borderId="66" xfId="55" applyBorder="1" applyAlignment="1">
      <alignment horizontal="center"/>
    </xf>
    <xf numFmtId="0" fontId="85" fillId="0" borderId="158" xfId="55" applyFont="1" applyBorder="1" applyAlignment="1">
      <alignment horizontal="center" vertical="center"/>
    </xf>
    <xf numFmtId="0" fontId="85" fillId="0" borderId="165" xfId="55" applyFont="1" applyBorder="1" applyAlignment="1">
      <alignment horizontal="center" vertical="center"/>
    </xf>
    <xf numFmtId="0" fontId="85" fillId="0" borderId="54" xfId="55" applyFont="1" applyBorder="1" applyAlignment="1">
      <alignment horizontal="center" vertical="center"/>
    </xf>
    <xf numFmtId="0" fontId="85" fillId="0" borderId="0" xfId="55" applyFont="1" applyBorder="1" applyAlignment="1">
      <alignment horizontal="center" vertical="center"/>
    </xf>
    <xf numFmtId="0" fontId="84" fillId="0" borderId="0" xfId="55" applyFont="1" applyBorder="1" applyAlignment="1">
      <alignment vertical="top" wrapText="1"/>
    </xf>
    <xf numFmtId="0" fontId="84" fillId="0" borderId="55" xfId="55" applyFont="1" applyBorder="1" applyAlignment="1">
      <alignment vertical="top" wrapText="1"/>
    </xf>
    <xf numFmtId="0" fontId="84" fillId="0" borderId="165" xfId="55" applyFont="1" applyBorder="1" applyAlignment="1">
      <alignment vertical="top" wrapText="1"/>
    </xf>
    <xf numFmtId="0" fontId="84" fillId="0" borderId="66" xfId="55" applyFont="1" applyBorder="1" applyAlignment="1">
      <alignment vertical="top" wrapText="1"/>
    </xf>
    <xf numFmtId="0" fontId="90" fillId="0" borderId="0" xfId="55" applyFont="1" applyAlignment="1">
      <alignment horizontal="center" vertical="center" shrinkToFit="1"/>
    </xf>
    <xf numFmtId="0" fontId="92" fillId="0" borderId="150" xfId="55" applyFont="1" applyBorder="1" applyAlignment="1">
      <alignment horizontal="center" vertical="center"/>
    </xf>
    <xf numFmtId="0" fontId="92" fillId="0" borderId="63" xfId="55" applyFont="1" applyBorder="1" applyAlignment="1">
      <alignment horizontal="center" vertical="center"/>
    </xf>
    <xf numFmtId="0" fontId="92" fillId="0" borderId="138" xfId="55" applyFont="1" applyBorder="1" applyAlignment="1">
      <alignment horizontal="center" vertical="center"/>
    </xf>
    <xf numFmtId="0" fontId="92" fillId="0" borderId="64" xfId="55" applyFont="1" applyBorder="1" applyAlignment="1">
      <alignment horizontal="center" vertical="center"/>
    </xf>
    <xf numFmtId="0" fontId="92" fillId="0" borderId="140" xfId="55" applyFont="1" applyBorder="1" applyAlignment="1">
      <alignment horizontal="center" vertical="center"/>
    </xf>
    <xf numFmtId="0" fontId="92" fillId="0" borderId="160" xfId="55" applyFont="1" applyBorder="1" applyAlignment="1">
      <alignment horizontal="center" vertical="center"/>
    </xf>
    <xf numFmtId="0" fontId="92" fillId="0" borderId="161" xfId="55" applyFont="1" applyBorder="1" applyAlignment="1">
      <alignment horizontal="center" vertical="center"/>
    </xf>
    <xf numFmtId="0" fontId="92" fillId="0" borderId="177" xfId="55" applyFont="1" applyBorder="1" applyAlignment="1">
      <alignment horizontal="center" vertical="center"/>
    </xf>
    <xf numFmtId="0" fontId="85" fillId="0" borderId="150" xfId="55" applyFont="1" applyBorder="1" applyAlignment="1">
      <alignment horizontal="center" vertical="center"/>
    </xf>
    <xf numFmtId="0" fontId="23" fillId="0" borderId="0" xfId="0" applyFont="1" applyAlignment="1" applyProtection="1">
      <alignment horizontal="center" vertical="center" wrapText="1"/>
    </xf>
    <xf numFmtId="0" fontId="92" fillId="0" borderId="174" xfId="55" applyFont="1" applyBorder="1" applyAlignment="1">
      <alignment horizontal="center" vertical="center"/>
    </xf>
    <xf numFmtId="0" fontId="92" fillId="0" borderId="164" xfId="55" applyFont="1" applyBorder="1" applyAlignment="1">
      <alignment horizontal="center" vertical="center"/>
    </xf>
    <xf numFmtId="0" fontId="92" fillId="0" borderId="175" xfId="55" applyFont="1" applyBorder="1" applyAlignment="1">
      <alignment horizontal="center" vertical="center"/>
    </xf>
    <xf numFmtId="0" fontId="84" fillId="0" borderId="0" xfId="55" applyFont="1" applyAlignment="1">
      <alignment horizontal="center" vertical="center"/>
    </xf>
    <xf numFmtId="0" fontId="95" fillId="0" borderId="63" xfId="55" applyFont="1" applyBorder="1" applyAlignment="1">
      <alignment horizontal="center" vertical="center"/>
    </xf>
    <xf numFmtId="0" fontId="95" fillId="0" borderId="64" xfId="55" applyFont="1" applyBorder="1" applyAlignment="1">
      <alignment horizontal="center" vertical="center"/>
    </xf>
    <xf numFmtId="0" fontId="95" fillId="0" borderId="0" xfId="55" applyFont="1" applyBorder="1" applyAlignment="1">
      <alignment horizontal="center" vertical="center"/>
    </xf>
    <xf numFmtId="0" fontId="95" fillId="0" borderId="55" xfId="55" applyFont="1" applyBorder="1" applyAlignment="1">
      <alignment horizontal="center" vertical="center"/>
    </xf>
    <xf numFmtId="0" fontId="95" fillId="0" borderId="165" xfId="55" applyFont="1" applyBorder="1" applyAlignment="1">
      <alignment horizontal="center" vertical="center"/>
    </xf>
    <xf numFmtId="0" fontId="95" fillId="0" borderId="66" xfId="55" applyFont="1" applyBorder="1" applyAlignment="1">
      <alignment horizontal="center" vertical="center"/>
    </xf>
    <xf numFmtId="0" fontId="85" fillId="0" borderId="67" xfId="55" applyFont="1" applyBorder="1" applyAlignment="1">
      <alignment horizontal="center" vertical="center"/>
    </xf>
    <xf numFmtId="0" fontId="85" fillId="0" borderId="68" xfId="55" applyFont="1" applyBorder="1" applyAlignment="1">
      <alignment horizontal="center" vertical="center"/>
    </xf>
    <xf numFmtId="0" fontId="85" fillId="0" borderId="182" xfId="55" applyFont="1" applyBorder="1" applyAlignment="1">
      <alignment horizontal="center" vertical="center"/>
    </xf>
    <xf numFmtId="0" fontId="85" fillId="0" borderId="183" xfId="55" applyFont="1" applyBorder="1" applyAlignment="1">
      <alignment horizontal="center" vertical="center"/>
    </xf>
    <xf numFmtId="0" fontId="85" fillId="0" borderId="185" xfId="55" applyFont="1" applyBorder="1" applyAlignment="1">
      <alignment horizontal="center" vertical="center"/>
    </xf>
    <xf numFmtId="0" fontId="85" fillId="0" borderId="186" xfId="55" applyFont="1" applyBorder="1" applyAlignment="1">
      <alignment horizontal="center" vertical="center"/>
    </xf>
    <xf numFmtId="0" fontId="85" fillId="0" borderId="188" xfId="55" applyFont="1" applyBorder="1" applyAlignment="1">
      <alignment horizontal="center" vertical="center"/>
    </xf>
    <xf numFmtId="0" fontId="85" fillId="0" borderId="187" xfId="55" applyFont="1" applyBorder="1" applyAlignment="1">
      <alignment horizontal="center" vertical="center"/>
    </xf>
    <xf numFmtId="0" fontId="85" fillId="0" borderId="193" xfId="55" applyFont="1" applyBorder="1" applyAlignment="1">
      <alignment horizontal="center" vertical="center"/>
    </xf>
    <xf numFmtId="0" fontId="85" fillId="0" borderId="194" xfId="55" applyFont="1" applyBorder="1" applyAlignment="1">
      <alignment horizontal="center" vertical="center"/>
    </xf>
    <xf numFmtId="0" fontId="85" fillId="0" borderId="216" xfId="55" applyFont="1" applyBorder="1" applyAlignment="1">
      <alignment horizontal="center" vertical="center"/>
    </xf>
    <xf numFmtId="0" fontId="86" fillId="0" borderId="143" xfId="55" applyFont="1" applyBorder="1" applyAlignment="1">
      <alignment horizontal="center" vertical="center"/>
    </xf>
    <xf numFmtId="0" fontId="86" fillId="0" borderId="178" xfId="55" applyFont="1" applyBorder="1" applyAlignment="1">
      <alignment horizontal="center" vertical="center"/>
    </xf>
    <xf numFmtId="0" fontId="85" fillId="32" borderId="42" xfId="55" applyFont="1" applyFill="1" applyBorder="1" applyAlignment="1">
      <alignment horizontal="center" vertical="center"/>
    </xf>
    <xf numFmtId="0" fontId="85" fillId="32" borderId="40" xfId="55" applyFont="1" applyFill="1" applyBorder="1" applyAlignment="1">
      <alignment horizontal="center" vertical="center"/>
    </xf>
    <xf numFmtId="0" fontId="85" fillId="32" borderId="141" xfId="55" applyFont="1" applyFill="1" applyBorder="1" applyAlignment="1">
      <alignment horizontal="center" vertical="center"/>
    </xf>
    <xf numFmtId="0" fontId="85" fillId="0" borderId="190" xfId="55" applyFont="1" applyBorder="1" applyAlignment="1">
      <alignment horizontal="center" vertical="center"/>
    </xf>
    <xf numFmtId="0" fontId="85" fillId="0" borderId="60" xfId="55" applyFont="1" applyBorder="1" applyAlignment="1">
      <alignment horizontal="center" vertical="center"/>
    </xf>
    <xf numFmtId="0" fontId="85" fillId="0" borderId="58" xfId="55" applyFont="1" applyBorder="1" applyAlignment="1">
      <alignment horizontal="center" vertical="center"/>
    </xf>
    <xf numFmtId="0" fontId="85" fillId="0" borderId="59" xfId="55" applyFont="1" applyBorder="1" applyAlignment="1">
      <alignment horizontal="center" vertical="center"/>
    </xf>
    <xf numFmtId="0" fontId="85" fillId="0" borderId="180" xfId="55" applyFont="1" applyBorder="1" applyAlignment="1">
      <alignment horizontal="center" vertical="center" textRotation="255"/>
    </xf>
    <xf numFmtId="0" fontId="85" fillId="0" borderId="78" xfId="55" applyFont="1" applyBorder="1" applyAlignment="1">
      <alignment horizontal="center" vertical="center" textRotation="255"/>
    </xf>
    <xf numFmtId="0" fontId="85" fillId="0" borderId="67" xfId="55" applyFont="1" applyBorder="1" applyAlignment="1">
      <alignment horizontal="center" vertical="center" textRotation="255"/>
    </xf>
    <xf numFmtId="0" fontId="85" fillId="0" borderId="146" xfId="55" applyFont="1" applyBorder="1" applyAlignment="1">
      <alignment horizontal="center" vertical="center" textRotation="255"/>
    </xf>
    <xf numFmtId="0" fontId="85" fillId="0" borderId="148" xfId="55" applyFont="1" applyBorder="1" applyAlignment="1">
      <alignment horizontal="center" vertical="center" textRotation="255"/>
    </xf>
    <xf numFmtId="0" fontId="85" fillId="0" borderId="187" xfId="55" applyFont="1" applyBorder="1" applyAlignment="1">
      <alignment horizontal="center" vertical="center" textRotation="255"/>
    </xf>
    <xf numFmtId="0" fontId="85" fillId="0" borderId="180" xfId="55" applyFont="1" applyBorder="1" applyAlignment="1">
      <alignment horizontal="center" vertical="center"/>
    </xf>
    <xf numFmtId="0" fontId="85" fillId="0" borderId="78" xfId="55" applyFont="1" applyBorder="1" applyAlignment="1">
      <alignment horizontal="center" vertical="center"/>
    </xf>
    <xf numFmtId="0" fontId="85" fillId="0" borderId="148" xfId="55" applyFont="1" applyBorder="1" applyAlignment="1">
      <alignment horizontal="center" vertical="center"/>
    </xf>
    <xf numFmtId="0" fontId="85" fillId="0" borderId="69" xfId="55" applyFont="1" applyBorder="1" applyAlignment="1">
      <alignment horizontal="center" vertical="center"/>
    </xf>
    <xf numFmtId="0" fontId="85" fillId="0" borderId="70" xfId="55" applyFont="1" applyBorder="1" applyAlignment="1">
      <alignment horizontal="center" vertical="center"/>
    </xf>
    <xf numFmtId="0" fontId="85" fillId="0" borderId="69" xfId="55" applyFont="1" applyBorder="1" applyAlignment="1">
      <alignment horizontal="right" vertical="center"/>
    </xf>
    <xf numFmtId="0" fontId="85" fillId="0" borderId="70" xfId="55" applyFont="1" applyBorder="1" applyAlignment="1">
      <alignment horizontal="right" vertical="center"/>
    </xf>
    <xf numFmtId="0" fontId="85" fillId="0" borderId="166" xfId="55" applyFont="1" applyBorder="1" applyAlignment="1">
      <alignment horizontal="center" vertical="center"/>
    </xf>
    <xf numFmtId="0" fontId="85" fillId="0" borderId="164" xfId="55" applyFont="1" applyBorder="1" applyAlignment="1">
      <alignment horizontal="center" vertical="center"/>
    </xf>
    <xf numFmtId="0" fontId="85" fillId="0" borderId="192" xfId="55" applyFont="1" applyBorder="1" applyAlignment="1">
      <alignment horizontal="center" vertical="center"/>
    </xf>
    <xf numFmtId="0" fontId="85" fillId="0" borderId="173" xfId="55" applyFont="1" applyBorder="1" applyAlignment="1">
      <alignment horizontal="center" vertical="center"/>
    </xf>
    <xf numFmtId="0" fontId="85" fillId="0" borderId="146" xfId="55" applyFont="1" applyBorder="1" applyAlignment="1">
      <alignment horizontal="center" vertical="center"/>
    </xf>
    <xf numFmtId="0" fontId="85" fillId="0" borderId="142" xfId="55" applyFont="1" applyBorder="1" applyAlignment="1">
      <alignment horizontal="center" vertical="center"/>
    </xf>
    <xf numFmtId="0" fontId="85" fillId="0" borderId="178" xfId="55" applyFont="1" applyBorder="1" applyAlignment="1">
      <alignment horizontal="center" vertical="center"/>
    </xf>
    <xf numFmtId="0" fontId="85" fillId="0" borderId="143" xfId="55" applyFont="1" applyBorder="1" applyAlignment="1">
      <alignment horizontal="center" vertical="center"/>
    </xf>
    <xf numFmtId="0" fontId="85" fillId="0" borderId="144" xfId="55" applyFont="1" applyBorder="1" applyAlignment="1">
      <alignment horizontal="center" vertical="center"/>
    </xf>
    <xf numFmtId="0" fontId="85" fillId="0" borderId="145" xfId="55" applyFont="1" applyBorder="1" applyAlignment="1">
      <alignment horizontal="center" vertical="center"/>
    </xf>
    <xf numFmtId="0" fontId="82" fillId="0" borderId="0" xfId="0" applyFont="1" applyAlignment="1">
      <alignment vertical="center" wrapText="1"/>
    </xf>
    <xf numFmtId="0" fontId="86" fillId="0" borderId="60" xfId="55" applyFont="1" applyBorder="1" applyAlignment="1">
      <alignment horizontal="center" vertical="center"/>
    </xf>
    <xf numFmtId="0" fontId="86" fillId="0" borderId="24" xfId="55" applyFont="1" applyBorder="1" applyAlignment="1">
      <alignment vertical="center" shrinkToFit="1"/>
    </xf>
    <xf numFmtId="0" fontId="86" fillId="0" borderId="71" xfId="55" applyFont="1" applyBorder="1" applyAlignment="1">
      <alignment vertical="center"/>
    </xf>
    <xf numFmtId="56" fontId="31" fillId="0" borderId="71" xfId="55" applyNumberFormat="1" applyFont="1" applyBorder="1" applyAlignment="1">
      <alignment vertical="center"/>
    </xf>
    <xf numFmtId="0" fontId="85" fillId="0" borderId="71" xfId="55" applyFont="1" applyBorder="1" applyAlignment="1">
      <alignment vertical="center"/>
    </xf>
    <xf numFmtId="0" fontId="31" fillId="0" borderId="24" xfId="55" applyNumberFormat="1" applyFont="1" applyBorder="1" applyAlignment="1">
      <alignment vertical="center"/>
    </xf>
    <xf numFmtId="0" fontId="86" fillId="0" borderId="24" xfId="55" applyNumberFormat="1" applyFont="1" applyBorder="1" applyAlignment="1">
      <alignment vertical="center" textRotation="255"/>
    </xf>
    <xf numFmtId="0" fontId="86" fillId="0" borderId="24" xfId="55" applyNumberFormat="1" applyFont="1" applyBorder="1" applyAlignment="1">
      <alignment vertical="center"/>
    </xf>
    <xf numFmtId="0" fontId="5" fillId="0" borderId="24" xfId="55" applyNumberFormat="1" applyBorder="1" applyAlignment="1">
      <alignment vertical="center" textRotation="255"/>
    </xf>
    <xf numFmtId="0" fontId="85" fillId="0" borderId="24" xfId="55" applyNumberFormat="1" applyFont="1" applyBorder="1" applyAlignment="1">
      <alignment vertical="center"/>
    </xf>
    <xf numFmtId="0" fontId="97" fillId="0" borderId="0" xfId="55" applyFont="1" applyAlignment="1">
      <alignment vertical="center"/>
    </xf>
    <xf numFmtId="0" fontId="80" fillId="0" borderId="0" xfId="52" applyFont="1" applyAlignment="1">
      <alignment horizontal="center" vertical="center"/>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ハイパーリンク 3" xfId="54"/>
    <cellStyle name="メモ" xfId="30" builtinId="10" customBuiltin="1"/>
    <cellStyle name="メモ 2" xfId="68"/>
    <cellStyle name="メモ 3" xfId="64"/>
    <cellStyle name="メモ 4" xfId="67"/>
    <cellStyle name="メモ 5" xfId="65"/>
    <cellStyle name="メモ 6" xfId="62"/>
    <cellStyle name="リンク セル" xfId="31" builtinId="24" customBuiltin="1"/>
    <cellStyle name="悪い" xfId="32" builtinId="27" customBuiltin="1"/>
    <cellStyle name="計算" xfId="33" builtinId="22" customBuiltin="1"/>
    <cellStyle name="計算 2" xfId="71"/>
    <cellStyle name="計算 3" xfId="63"/>
    <cellStyle name="計算 4" xfId="69"/>
    <cellStyle name="計算 5" xfId="66"/>
    <cellStyle name="計算 6" xfId="61"/>
    <cellStyle name="警告文" xfId="34" builtinId="11" customBuiltin="1"/>
    <cellStyle name="桁区切り 2" xfId="35"/>
    <cellStyle name="桁区切り 3" xfId="5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集計 2" xfId="76"/>
    <cellStyle name="集計 3" xfId="60"/>
    <cellStyle name="集計 4" xfId="74"/>
    <cellStyle name="集計 5" xfId="70"/>
    <cellStyle name="集計 6" xfId="57"/>
    <cellStyle name="出力" xfId="41" builtinId="21" customBuiltin="1"/>
    <cellStyle name="出力 2" xfId="77"/>
    <cellStyle name="出力 3" xfId="59"/>
    <cellStyle name="出力 4" xfId="75"/>
    <cellStyle name="出力 5" xfId="72"/>
    <cellStyle name="出力 6" xfId="79"/>
    <cellStyle name="説明文" xfId="42" builtinId="53" customBuiltin="1"/>
    <cellStyle name="入力" xfId="43" builtinId="20" customBuiltin="1"/>
    <cellStyle name="入力 2" xfId="78"/>
    <cellStyle name="入力 3" xfId="58"/>
    <cellStyle name="入力 4" xfId="56"/>
    <cellStyle name="入力 5" xfId="73"/>
    <cellStyle name="入力 6" xfId="80"/>
    <cellStyle name="標準" xfId="0" builtinId="0"/>
    <cellStyle name="標準 2" xfId="44"/>
    <cellStyle name="標準 2 2" xfId="45"/>
    <cellStyle name="標準 3" xfId="46"/>
    <cellStyle name="標準 4" xfId="47"/>
    <cellStyle name="標準 5" xfId="48"/>
    <cellStyle name="標準 6" xfId="52"/>
    <cellStyle name="標準_02)第22回県優勝大会県大会出場チーム関係書類( 06.11)" xfId="49"/>
    <cellStyle name="標準_メンバー表" xfId="50"/>
    <cellStyle name="標準_宿泊・昼食・懇親会・交通手段" xfId="55"/>
    <cellStyle name="良い" xfId="51" builtinId="26" customBuiltin="1"/>
  </cellStyles>
  <dxfs count="22">
    <dxf>
      <fill>
        <patternFill>
          <bgColor indexed="41"/>
        </patternFill>
      </fill>
    </dxf>
    <dxf>
      <fill>
        <patternFill>
          <bgColor indexed="41"/>
        </patternFill>
      </fill>
    </dxf>
    <dxf>
      <fill>
        <patternFill>
          <bgColor indexed="43"/>
        </patternFill>
      </fill>
    </dxf>
    <dxf>
      <fill>
        <patternFill>
          <bgColor indexed="41"/>
        </patternFill>
      </fill>
    </dxf>
    <dxf>
      <fill>
        <patternFill>
          <bgColor rgb="FFFFFF00"/>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s>
  <tableStyles count="0" defaultTableStyle="TableStyleMedium9" defaultPivotStyle="PivotStyleLight16"/>
  <colors>
    <mruColors>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1091" name="Line 1">
          <a:extLst>
            <a:ext uri="{FF2B5EF4-FFF2-40B4-BE49-F238E27FC236}">
              <a16:creationId xmlns:a16="http://schemas.microsoft.com/office/drawing/2014/main" xmlns="" id="{00000000-0008-0000-0000-000043040000}"/>
            </a:ext>
          </a:extLst>
        </xdr:cNvPr>
        <xdr:cNvSpPr>
          <a:spLocks noChangeShapeType="1"/>
        </xdr:cNvSpPr>
      </xdr:nvSpPr>
      <xdr:spPr bwMode="auto">
        <a:xfrm>
          <a:off x="2228850" y="39243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3</xdr:row>
      <xdr:rowOff>19051</xdr:rowOff>
    </xdr:from>
    <xdr:to>
      <xdr:col>19</xdr:col>
      <xdr:colOff>391922</xdr:colOff>
      <xdr:row>13</xdr:row>
      <xdr:rowOff>152401</xdr:rowOff>
    </xdr:to>
    <xdr:pic>
      <xdr:nvPicPr>
        <xdr:cNvPr id="6" name="図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495301"/>
          <a:ext cx="2811272" cy="2076450"/>
        </a:xfrm>
        <a:prstGeom prst="rect">
          <a:avLst/>
        </a:prstGeom>
      </xdr:spPr>
    </xdr:pic>
    <xdr:clientData/>
  </xdr:twoCellAnchor>
  <xdr:twoCellAnchor>
    <xdr:from>
      <xdr:col>20</xdr:col>
      <xdr:colOff>71438</xdr:colOff>
      <xdr:row>1</xdr:row>
      <xdr:rowOff>83342</xdr:rowOff>
    </xdr:from>
    <xdr:to>
      <xdr:col>22</xdr:col>
      <xdr:colOff>0</xdr:colOff>
      <xdr:row>5</xdr:row>
      <xdr:rowOff>35718</xdr:rowOff>
    </xdr:to>
    <xdr:sp macro="" textlink="">
      <xdr:nvSpPr>
        <xdr:cNvPr id="3" name="四角形吹き出し 2">
          <a:extLst>
            <a:ext uri="{FF2B5EF4-FFF2-40B4-BE49-F238E27FC236}">
              <a16:creationId xmlns:a16="http://schemas.microsoft.com/office/drawing/2014/main" xmlns="" id="{00000000-0008-0000-0400-000003000000}"/>
            </a:ext>
          </a:extLst>
        </xdr:cNvPr>
        <xdr:cNvSpPr/>
      </xdr:nvSpPr>
      <xdr:spPr>
        <a:xfrm>
          <a:off x="6815138" y="254792"/>
          <a:ext cx="1235868" cy="752476"/>
        </a:xfrm>
        <a:prstGeom prst="wedgeRectCallout">
          <a:avLst>
            <a:gd name="adj1" fmla="val -75568"/>
            <a:gd name="adj2" fmla="val -450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チーム名は記入されます。</a:t>
          </a:r>
        </a:p>
      </xdr:txBody>
    </xdr:sp>
    <xdr:clientData/>
  </xdr:twoCellAnchor>
  <xdr:twoCellAnchor>
    <xdr:from>
      <xdr:col>20</xdr:col>
      <xdr:colOff>95250</xdr:colOff>
      <xdr:row>7</xdr:row>
      <xdr:rowOff>154781</xdr:rowOff>
    </xdr:from>
    <xdr:to>
      <xdr:col>22</xdr:col>
      <xdr:colOff>0</xdr:colOff>
      <xdr:row>12</xdr:row>
      <xdr:rowOff>11906</xdr:rowOff>
    </xdr:to>
    <xdr:sp macro="" textlink="">
      <xdr:nvSpPr>
        <xdr:cNvPr id="4" name="四角形吹き出し 3">
          <a:extLst>
            <a:ext uri="{FF2B5EF4-FFF2-40B4-BE49-F238E27FC236}">
              <a16:creationId xmlns:a16="http://schemas.microsoft.com/office/drawing/2014/main" xmlns="" id="{00000000-0008-0000-0400-000004000000}"/>
            </a:ext>
          </a:extLst>
        </xdr:cNvPr>
        <xdr:cNvSpPr/>
      </xdr:nvSpPr>
      <xdr:spPr>
        <a:xfrm>
          <a:off x="6838950" y="1488281"/>
          <a:ext cx="1235868" cy="762000"/>
        </a:xfrm>
        <a:prstGeom prst="wedgeRectCallout">
          <a:avLst>
            <a:gd name="adj1" fmla="val -96927"/>
            <a:gd name="adj2" fmla="val -370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チーム名写真を貼り付けてください。</a:t>
          </a:r>
        </a:p>
      </xdr:txBody>
    </xdr:sp>
    <xdr:clientData/>
  </xdr:twoCellAnchor>
  <xdr:twoCellAnchor>
    <xdr:from>
      <xdr:col>20</xdr:col>
      <xdr:colOff>107156</xdr:colOff>
      <xdr:row>14</xdr:row>
      <xdr:rowOff>35719</xdr:rowOff>
    </xdr:from>
    <xdr:to>
      <xdr:col>22</xdr:col>
      <xdr:colOff>0</xdr:colOff>
      <xdr:row>18</xdr:row>
      <xdr:rowOff>71438</xdr:rowOff>
    </xdr:to>
    <xdr:sp macro="" textlink="">
      <xdr:nvSpPr>
        <xdr:cNvPr id="5" name="四角形吹き出し 4">
          <a:extLst>
            <a:ext uri="{FF2B5EF4-FFF2-40B4-BE49-F238E27FC236}">
              <a16:creationId xmlns:a16="http://schemas.microsoft.com/office/drawing/2014/main" xmlns="" id="{00000000-0008-0000-0400-000005000000}"/>
            </a:ext>
          </a:extLst>
        </xdr:cNvPr>
        <xdr:cNvSpPr/>
      </xdr:nvSpPr>
      <xdr:spPr>
        <a:xfrm>
          <a:off x="6850856" y="2636044"/>
          <a:ext cx="1235868" cy="759619"/>
        </a:xfrm>
        <a:prstGeom prst="wedgeRectCallout">
          <a:avLst>
            <a:gd name="adj1" fmla="val -83335"/>
            <a:gd name="adj2" fmla="val 26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チームスローガン等を記入ください</a:t>
          </a:r>
          <a:r>
            <a:rPr kumimoji="1" lang="ja-JP" altLang="en-US" sz="1100"/>
            <a:t>。</a:t>
          </a:r>
        </a:p>
      </xdr:txBody>
    </xdr:sp>
    <xdr:clientData/>
  </xdr:twoCellAnchor>
  <xdr:oneCellAnchor>
    <xdr:from>
      <xdr:col>0</xdr:col>
      <xdr:colOff>85725</xdr:colOff>
      <xdr:row>5</xdr:row>
      <xdr:rowOff>13298</xdr:rowOff>
    </xdr:from>
    <xdr:ext cx="3645224" cy="1692771"/>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85725" y="984848"/>
          <a:ext cx="3645224" cy="1692771"/>
        </a:xfrm>
        <a:prstGeom prst="rect">
          <a:avLst/>
        </a:prstGeom>
        <a:noFill/>
      </xdr:spPr>
      <xdr:txBody>
        <a:bodyPr wrap="square" lIns="91440" tIns="45720" rIns="91440" bIns="45720">
          <a:spAutoFit/>
        </a:bodyPr>
        <a:lstStyle/>
        <a:p>
          <a:pPr algn="ctr"/>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サンプル</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下のチーム構成は</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リンクします。</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20</xdr:col>
      <xdr:colOff>314326</xdr:colOff>
      <xdr:row>26</xdr:row>
      <xdr:rowOff>9525</xdr:rowOff>
    </xdr:from>
    <xdr:ext cx="4743450" cy="2569500"/>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7058026" y="4810125"/>
          <a:ext cx="4743450" cy="2569500"/>
        </a:xfrm>
        <a:prstGeom prst="rect">
          <a:avLst/>
        </a:prstGeom>
        <a:noFill/>
      </xdr:spPr>
      <xdr:txBody>
        <a:bodyPr wrap="square" lIns="91440" tIns="45720" rIns="91440" bIns="45720">
          <a:noAutofit/>
        </a:bodyPr>
        <a:lstStyle/>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⇐チーム写真はこちらに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rPr>
            <a:t>貼付けして下さい</a:t>
          </a:r>
          <a:endParaRPr kumimoji="0" lang="en-US" altLang="ja-JP"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endParaRPr>
        </a:p>
        <a:p>
          <a:pPr algn="l"/>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ctr"/>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⇐チームスローガンはここに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書き込みして下さい</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izuminiren@keikakukensetu.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C44"/>
  <sheetViews>
    <sheetView topLeftCell="A25" workbookViewId="0">
      <selection activeCell="S42" sqref="S42"/>
    </sheetView>
  </sheetViews>
  <sheetFormatPr defaultColWidth="9" defaultRowHeight="14.25"/>
  <cols>
    <col min="1" max="1" width="1.5" style="38" customWidth="1"/>
    <col min="2" max="2" width="7.125" style="38" customWidth="1"/>
    <col min="3" max="7" width="4.125" style="38" customWidth="1"/>
    <col min="8" max="9" width="5.625" style="38" customWidth="1"/>
    <col min="10" max="10" width="5.5" style="38" customWidth="1"/>
    <col min="11" max="11" width="5.625" style="38" customWidth="1"/>
    <col min="12" max="12" width="7.5" style="38" customWidth="1"/>
    <col min="13" max="13" width="22.75" style="38" customWidth="1"/>
    <col min="14" max="14" width="1.75" style="38" customWidth="1"/>
    <col min="15" max="15" width="12.875" style="38" customWidth="1"/>
    <col min="16" max="16" width="5.625" style="38" customWidth="1"/>
    <col min="17" max="17" width="14.375" style="38" customWidth="1"/>
    <col min="18" max="16384" width="9" style="38"/>
  </cols>
  <sheetData>
    <row r="1" spans="1:29" s="94" customFormat="1" ht="30" customHeight="1">
      <c r="A1" s="237" t="s">
        <v>206</v>
      </c>
      <c r="B1" s="237"/>
      <c r="C1" s="237"/>
      <c r="D1" s="237"/>
      <c r="E1" s="237"/>
      <c r="F1" s="237"/>
      <c r="G1" s="237"/>
      <c r="H1" s="237"/>
      <c r="I1" s="237"/>
      <c r="J1" s="237"/>
      <c r="K1" s="237"/>
      <c r="L1" s="237"/>
      <c r="M1" s="237"/>
      <c r="N1" s="237"/>
      <c r="O1" s="237"/>
      <c r="P1" s="237"/>
      <c r="Q1" s="237"/>
    </row>
    <row r="2" spans="1:29" s="94" customFormat="1" ht="49.5" customHeight="1">
      <c r="A2" s="237"/>
      <c r="B2" s="237"/>
      <c r="C2" s="237"/>
      <c r="D2" s="237"/>
      <c r="E2" s="237"/>
      <c r="F2" s="237"/>
      <c r="G2" s="237"/>
      <c r="H2" s="237"/>
      <c r="I2" s="237"/>
      <c r="J2" s="237"/>
      <c r="K2" s="237"/>
      <c r="L2" s="237"/>
      <c r="M2" s="237"/>
      <c r="N2" s="237"/>
      <c r="O2" s="237"/>
      <c r="P2" s="237"/>
      <c r="Q2" s="237"/>
    </row>
    <row r="3" spans="1:29" ht="15" customHeight="1" thickBot="1">
      <c r="A3" s="201"/>
      <c r="B3" s="202"/>
      <c r="C3" s="202"/>
      <c r="D3" s="202"/>
      <c r="E3" s="202"/>
      <c r="F3" s="202"/>
      <c r="G3" s="202"/>
      <c r="H3" s="202"/>
      <c r="I3" s="202"/>
      <c r="J3" s="202"/>
      <c r="K3" s="202"/>
      <c r="L3" s="202"/>
      <c r="M3" s="202"/>
      <c r="N3" s="202"/>
      <c r="O3" s="202"/>
      <c r="P3" s="202"/>
      <c r="Q3" s="203" t="s">
        <v>65</v>
      </c>
    </row>
    <row r="4" spans="1:29" ht="34.5" customHeight="1" thickBot="1">
      <c r="A4" s="201"/>
      <c r="B4" s="240" t="s">
        <v>45</v>
      </c>
      <c r="C4" s="241"/>
      <c r="D4" s="242"/>
      <c r="E4" s="272"/>
      <c r="F4" s="273"/>
      <c r="G4" s="273"/>
      <c r="H4" s="273"/>
      <c r="I4" s="273"/>
      <c r="J4" s="273"/>
      <c r="K4" s="273"/>
      <c r="L4" s="273"/>
      <c r="M4" s="273"/>
      <c r="N4" s="274"/>
      <c r="O4" s="225" t="s">
        <v>31</v>
      </c>
      <c r="P4" s="265"/>
      <c r="Q4" s="266"/>
      <c r="S4" s="148"/>
      <c r="T4" s="257"/>
      <c r="U4" s="257"/>
      <c r="V4" s="257"/>
      <c r="W4" s="257"/>
      <c r="X4" s="257"/>
      <c r="Y4" s="257"/>
      <c r="Z4" s="257"/>
      <c r="AA4" s="257"/>
      <c r="AB4" s="257"/>
      <c r="AC4" s="257"/>
    </row>
    <row r="5" spans="1:29" ht="24" customHeight="1">
      <c r="A5" s="201"/>
      <c r="B5" s="39" t="s">
        <v>15</v>
      </c>
      <c r="C5" s="275"/>
      <c r="D5" s="276"/>
      <c r="E5" s="276"/>
      <c r="F5" s="276"/>
      <c r="G5" s="276"/>
      <c r="H5" s="276"/>
      <c r="I5" s="276"/>
      <c r="J5" s="276"/>
      <c r="K5" s="276"/>
      <c r="L5" s="276"/>
      <c r="M5" s="276"/>
      <c r="N5" s="276"/>
      <c r="O5" s="276"/>
      <c r="P5" s="277"/>
      <c r="Q5" s="278"/>
      <c r="S5" s="38" t="s">
        <v>32</v>
      </c>
      <c r="T5" s="257"/>
      <c r="U5" s="257"/>
      <c r="V5" s="257"/>
      <c r="W5" s="257"/>
      <c r="X5" s="257"/>
      <c r="Y5" s="257"/>
      <c r="Z5" s="257"/>
      <c r="AA5" s="257"/>
      <c r="AB5" s="257"/>
      <c r="AC5" s="257"/>
    </row>
    <row r="6" spans="1:29" ht="24" customHeight="1">
      <c r="A6" s="201"/>
      <c r="B6" s="243" t="s">
        <v>16</v>
      </c>
      <c r="C6" s="238" t="s">
        <v>36</v>
      </c>
      <c r="D6" s="239"/>
      <c r="E6" s="40" t="s">
        <v>37</v>
      </c>
      <c r="F6" s="251"/>
      <c r="G6" s="252"/>
      <c r="H6" s="253"/>
      <c r="I6" s="254"/>
      <c r="J6" s="254"/>
      <c r="K6" s="254"/>
      <c r="L6" s="255"/>
      <c r="M6" s="255"/>
      <c r="N6" s="255"/>
      <c r="O6" s="255"/>
      <c r="P6" s="255"/>
      <c r="Q6" s="256"/>
      <c r="S6" s="38" t="s">
        <v>33</v>
      </c>
      <c r="T6" s="257"/>
      <c r="U6" s="257"/>
      <c r="V6" s="257"/>
      <c r="W6" s="257"/>
      <c r="X6" s="257"/>
      <c r="Y6" s="257"/>
      <c r="Z6" s="257"/>
      <c r="AA6" s="257"/>
      <c r="AB6" s="257"/>
      <c r="AC6" s="257"/>
    </row>
    <row r="7" spans="1:29" ht="24" customHeight="1">
      <c r="A7" s="201"/>
      <c r="B7" s="244"/>
      <c r="C7" s="238" t="s">
        <v>38</v>
      </c>
      <c r="D7" s="320"/>
      <c r="E7" s="316"/>
      <c r="F7" s="317"/>
      <c r="G7" s="317"/>
      <c r="H7" s="317"/>
      <c r="I7" s="318"/>
      <c r="J7" s="344" t="s">
        <v>39</v>
      </c>
      <c r="K7" s="345"/>
      <c r="L7" s="341"/>
      <c r="M7" s="342"/>
      <c r="N7" s="342"/>
      <c r="O7" s="342"/>
      <c r="P7" s="342"/>
      <c r="Q7" s="343"/>
      <c r="T7" s="257"/>
      <c r="U7" s="257"/>
      <c r="V7" s="257"/>
      <c r="W7" s="257"/>
      <c r="X7" s="257"/>
      <c r="Y7" s="257"/>
      <c r="Z7" s="257"/>
      <c r="AA7" s="257"/>
      <c r="AB7" s="257"/>
      <c r="AC7" s="257"/>
    </row>
    <row r="8" spans="1:29" ht="24" customHeight="1" thickBot="1">
      <c r="A8" s="201"/>
      <c r="B8" s="245"/>
      <c r="C8" s="321" t="s">
        <v>13</v>
      </c>
      <c r="D8" s="322"/>
      <c r="E8" s="248"/>
      <c r="F8" s="248"/>
      <c r="G8" s="248"/>
      <c r="H8" s="248"/>
      <c r="I8" s="248"/>
      <c r="J8" s="319" t="s">
        <v>14</v>
      </c>
      <c r="K8" s="319"/>
      <c r="L8" s="269"/>
      <c r="M8" s="270"/>
      <c r="N8" s="270"/>
      <c r="O8" s="270"/>
      <c r="P8" s="270"/>
      <c r="Q8" s="271"/>
      <c r="T8" s="86" t="s">
        <v>87</v>
      </c>
      <c r="AA8" s="38" t="s">
        <v>40</v>
      </c>
    </row>
    <row r="9" spans="1:29" ht="12.95" customHeight="1">
      <c r="A9" s="201"/>
      <c r="B9" s="83"/>
      <c r="C9" s="83"/>
      <c r="D9" s="47"/>
      <c r="E9" s="47"/>
      <c r="F9" s="47"/>
      <c r="G9" s="47"/>
      <c r="H9" s="47"/>
      <c r="I9" s="47"/>
      <c r="J9" s="84"/>
      <c r="K9" s="85"/>
      <c r="L9" s="85"/>
      <c r="M9" s="85"/>
      <c r="N9" s="85"/>
      <c r="O9" s="85"/>
      <c r="P9" s="85"/>
      <c r="Q9" s="85"/>
      <c r="T9" s="86"/>
    </row>
    <row r="10" spans="1:29" ht="44.25" customHeight="1" thickBot="1">
      <c r="A10" s="201"/>
      <c r="B10" s="354" t="s">
        <v>35</v>
      </c>
      <c r="C10" s="354"/>
      <c r="D10" s="354"/>
      <c r="E10" s="354"/>
      <c r="F10" s="354"/>
      <c r="G10" s="354"/>
      <c r="H10" s="354"/>
      <c r="I10" s="354"/>
      <c r="J10" s="354"/>
      <c r="K10" s="354"/>
      <c r="L10" s="354"/>
      <c r="M10" s="354"/>
      <c r="N10" s="354"/>
      <c r="O10" s="354"/>
      <c r="P10" s="354"/>
      <c r="Q10" s="354"/>
      <c r="T10" s="86"/>
      <c r="AA10" s="38" t="s">
        <v>73</v>
      </c>
    </row>
    <row r="11" spans="1:29" ht="29.25" customHeight="1" thickTop="1">
      <c r="A11" s="201"/>
      <c r="B11" s="35" t="s">
        <v>18</v>
      </c>
      <c r="C11" s="249" t="s">
        <v>0</v>
      </c>
      <c r="D11" s="250"/>
      <c r="E11" s="355">
        <f>+E4</f>
        <v>0</v>
      </c>
      <c r="F11" s="356"/>
      <c r="G11" s="356"/>
      <c r="H11" s="356"/>
      <c r="I11" s="356"/>
      <c r="J11" s="356"/>
      <c r="K11" s="356"/>
      <c r="L11" s="356"/>
      <c r="M11" s="357"/>
      <c r="N11" s="199"/>
      <c r="O11" s="204" t="s">
        <v>77</v>
      </c>
      <c r="P11" s="352"/>
      <c r="Q11" s="353"/>
      <c r="R11"/>
      <c r="T11" s="86"/>
      <c r="AA11" s="38" t="s">
        <v>70</v>
      </c>
    </row>
    <row r="12" spans="1:29" ht="19.899999999999999" customHeight="1">
      <c r="A12" s="201"/>
      <c r="B12" s="246" t="s">
        <v>1</v>
      </c>
      <c r="C12" s="247"/>
      <c r="D12" s="323"/>
      <c r="E12" s="324"/>
      <c r="F12" s="324"/>
      <c r="G12" s="325"/>
      <c r="H12" s="336" t="s">
        <v>10</v>
      </c>
      <c r="I12" s="247"/>
      <c r="J12" s="323"/>
      <c r="K12" s="324"/>
      <c r="L12" s="324"/>
      <c r="M12" s="334"/>
      <c r="N12" s="199"/>
      <c r="O12" s="87" t="s">
        <v>19</v>
      </c>
      <c r="P12" s="267"/>
      <c r="Q12" s="268"/>
      <c r="R12"/>
      <c r="T12" s="86"/>
      <c r="AA12" s="38" t="s">
        <v>72</v>
      </c>
    </row>
    <row r="13" spans="1:29" ht="19.899999999999999" customHeight="1">
      <c r="A13" s="201"/>
      <c r="B13" s="246" t="s">
        <v>41</v>
      </c>
      <c r="C13" s="247"/>
      <c r="D13" s="323"/>
      <c r="E13" s="324"/>
      <c r="F13" s="324"/>
      <c r="G13" s="325"/>
      <c r="H13" s="336" t="s">
        <v>42</v>
      </c>
      <c r="I13" s="247"/>
      <c r="J13" s="323"/>
      <c r="K13" s="324"/>
      <c r="L13" s="324"/>
      <c r="M13" s="335"/>
      <c r="N13" s="199"/>
      <c r="O13" s="88" t="s">
        <v>76</v>
      </c>
      <c r="P13" s="267"/>
      <c r="Q13" s="268"/>
      <c r="R13"/>
      <c r="T13" s="86" t="s">
        <v>32</v>
      </c>
      <c r="AA13" s="38" t="s">
        <v>69</v>
      </c>
    </row>
    <row r="14" spans="1:29" ht="19.899999999999999" customHeight="1" thickBot="1">
      <c r="A14" s="201"/>
      <c r="B14" s="332"/>
      <c r="C14" s="326" t="s">
        <v>17</v>
      </c>
      <c r="D14" s="327"/>
      <c r="E14" s="327"/>
      <c r="F14" s="327"/>
      <c r="G14" s="328"/>
      <c r="H14" s="326" t="s">
        <v>20</v>
      </c>
      <c r="I14" s="328"/>
      <c r="J14" s="348" t="s">
        <v>3</v>
      </c>
      <c r="K14" s="348" t="s">
        <v>2</v>
      </c>
      <c r="L14" s="350" t="s">
        <v>4</v>
      </c>
      <c r="M14" s="346" t="s">
        <v>83</v>
      </c>
      <c r="N14" s="199"/>
      <c r="O14" s="89" t="s">
        <v>43</v>
      </c>
      <c r="P14" s="358"/>
      <c r="Q14" s="359"/>
      <c r="R14"/>
      <c r="T14" s="86" t="s">
        <v>33</v>
      </c>
      <c r="AA14" s="38" t="s">
        <v>74</v>
      </c>
    </row>
    <row r="15" spans="1:29" ht="19.899999999999999" customHeight="1" thickBot="1">
      <c r="A15" s="201"/>
      <c r="B15" s="333"/>
      <c r="C15" s="329"/>
      <c r="D15" s="330"/>
      <c r="E15" s="330"/>
      <c r="F15" s="330"/>
      <c r="G15" s="331"/>
      <c r="H15" s="329"/>
      <c r="I15" s="331"/>
      <c r="J15" s="349"/>
      <c r="K15" s="349"/>
      <c r="L15" s="351"/>
      <c r="M15" s="347"/>
      <c r="N15" s="199"/>
      <c r="O15" s="205"/>
      <c r="P15" s="205"/>
      <c r="Q15" s="206"/>
      <c r="R15"/>
      <c r="T15" s="86"/>
      <c r="AA15" s="38" t="s">
        <v>71</v>
      </c>
    </row>
    <row r="16" spans="1:29" ht="19.899999999999999" customHeight="1">
      <c r="A16" s="201"/>
      <c r="B16" s="36">
        <v>1</v>
      </c>
      <c r="C16" s="234"/>
      <c r="D16" s="235"/>
      <c r="E16" s="235"/>
      <c r="F16" s="235"/>
      <c r="G16" s="236"/>
      <c r="H16" s="232">
        <v>4</v>
      </c>
      <c r="I16" s="233"/>
      <c r="J16" s="74"/>
      <c r="K16" s="74"/>
      <c r="L16" s="214"/>
      <c r="M16" s="213"/>
      <c r="N16" s="199"/>
      <c r="O16" s="207" t="s">
        <v>44</v>
      </c>
      <c r="P16" s="261"/>
      <c r="Q16" s="262"/>
      <c r="R16"/>
      <c r="T16" s="86"/>
    </row>
    <row r="17" spans="1:20" ht="19.899999999999999" customHeight="1" thickBot="1">
      <c r="A17" s="201"/>
      <c r="B17" s="36">
        <v>2</v>
      </c>
      <c r="C17" s="234"/>
      <c r="D17" s="235"/>
      <c r="E17" s="235"/>
      <c r="F17" s="235"/>
      <c r="G17" s="236"/>
      <c r="H17" s="232">
        <v>5</v>
      </c>
      <c r="I17" s="233"/>
      <c r="J17" s="74"/>
      <c r="K17" s="74"/>
      <c r="L17" s="214"/>
      <c r="M17" s="213"/>
      <c r="N17" s="199"/>
      <c r="O17" s="90" t="s">
        <v>30</v>
      </c>
      <c r="P17" s="263"/>
      <c r="Q17" s="264"/>
      <c r="R17"/>
      <c r="T17" s="86"/>
    </row>
    <row r="18" spans="1:20" ht="19.899999999999999" customHeight="1">
      <c r="A18" s="201"/>
      <c r="B18" s="36">
        <v>3</v>
      </c>
      <c r="C18" s="234"/>
      <c r="D18" s="235"/>
      <c r="E18" s="235"/>
      <c r="F18" s="235"/>
      <c r="G18" s="236"/>
      <c r="H18" s="232">
        <v>6</v>
      </c>
      <c r="I18" s="233"/>
      <c r="J18" s="74"/>
      <c r="K18" s="74"/>
      <c r="L18" s="214"/>
      <c r="M18" s="213"/>
      <c r="N18" s="199"/>
      <c r="O18" s="84"/>
      <c r="P18" s="84"/>
      <c r="Q18" s="47"/>
      <c r="R18" s="43"/>
    </row>
    <row r="19" spans="1:20" ht="19.899999999999999" customHeight="1">
      <c r="A19" s="201"/>
      <c r="B19" s="36">
        <v>4</v>
      </c>
      <c r="C19" s="234"/>
      <c r="D19" s="235"/>
      <c r="E19" s="235"/>
      <c r="F19" s="235"/>
      <c r="G19" s="236"/>
      <c r="H19" s="232">
        <v>7</v>
      </c>
      <c r="I19" s="233"/>
      <c r="J19" s="74"/>
      <c r="K19" s="74"/>
      <c r="L19" s="214"/>
      <c r="M19" s="213"/>
      <c r="N19" s="199"/>
      <c r="O19" s="208"/>
      <c r="P19" s="226" t="s">
        <v>81</v>
      </c>
      <c r="Q19" s="201"/>
      <c r="R19" s="44"/>
    </row>
    <row r="20" spans="1:20" ht="19.899999999999999" customHeight="1">
      <c r="A20" s="201"/>
      <c r="B20" s="36">
        <v>5</v>
      </c>
      <c r="C20" s="234"/>
      <c r="D20" s="235"/>
      <c r="E20" s="235"/>
      <c r="F20" s="235"/>
      <c r="G20" s="236"/>
      <c r="H20" s="232">
        <v>8</v>
      </c>
      <c r="I20" s="233"/>
      <c r="J20" s="74"/>
      <c r="K20" s="74"/>
      <c r="L20" s="214"/>
      <c r="M20" s="213"/>
      <c r="N20" s="199"/>
      <c r="O20" s="209"/>
      <c r="P20" s="226" t="s">
        <v>82</v>
      </c>
      <c r="Q20" s="201"/>
      <c r="R20" s="41"/>
    </row>
    <row r="21" spans="1:20" ht="19.899999999999999" customHeight="1" thickBot="1">
      <c r="A21" s="201"/>
      <c r="B21" s="36">
        <v>6</v>
      </c>
      <c r="C21" s="234"/>
      <c r="D21" s="235"/>
      <c r="E21" s="235"/>
      <c r="F21" s="235"/>
      <c r="G21" s="236"/>
      <c r="H21" s="232">
        <v>9</v>
      </c>
      <c r="I21" s="233"/>
      <c r="J21" s="74"/>
      <c r="K21" s="74"/>
      <c r="L21" s="214"/>
      <c r="M21" s="213"/>
      <c r="N21" s="199"/>
      <c r="O21" s="206"/>
      <c r="P21" s="206"/>
      <c r="Q21" s="206"/>
      <c r="R21" s="45"/>
    </row>
    <row r="22" spans="1:20" ht="19.899999999999999" customHeight="1">
      <c r="A22" s="201"/>
      <c r="B22" s="36">
        <v>7</v>
      </c>
      <c r="C22" s="234"/>
      <c r="D22" s="235"/>
      <c r="E22" s="235"/>
      <c r="F22" s="235"/>
      <c r="G22" s="236"/>
      <c r="H22" s="232">
        <v>10</v>
      </c>
      <c r="I22" s="233"/>
      <c r="J22" s="74"/>
      <c r="K22" s="74"/>
      <c r="L22" s="214"/>
      <c r="M22" s="213"/>
      <c r="N22" s="199"/>
      <c r="O22" s="258" t="s">
        <v>84</v>
      </c>
      <c r="P22" s="259"/>
      <c r="Q22" s="260"/>
      <c r="R22" s="43"/>
    </row>
    <row r="23" spans="1:20" ht="19.899999999999999" customHeight="1">
      <c r="A23" s="201"/>
      <c r="B23" s="36">
        <v>8</v>
      </c>
      <c r="C23" s="234"/>
      <c r="D23" s="235"/>
      <c r="E23" s="235"/>
      <c r="F23" s="235"/>
      <c r="G23" s="236"/>
      <c r="H23" s="232">
        <v>11</v>
      </c>
      <c r="I23" s="233"/>
      <c r="J23" s="74"/>
      <c r="K23" s="74"/>
      <c r="L23" s="214"/>
      <c r="M23" s="213"/>
      <c r="N23" s="199"/>
      <c r="O23" s="337"/>
      <c r="P23" s="338"/>
      <c r="Q23" s="339"/>
      <c r="R23" s="45"/>
    </row>
    <row r="24" spans="1:20" ht="19.899999999999999" customHeight="1">
      <c r="A24" s="201"/>
      <c r="B24" s="36">
        <v>9</v>
      </c>
      <c r="C24" s="234"/>
      <c r="D24" s="235"/>
      <c r="E24" s="235"/>
      <c r="F24" s="235"/>
      <c r="G24" s="236"/>
      <c r="H24" s="232">
        <v>12</v>
      </c>
      <c r="I24" s="233"/>
      <c r="J24" s="74"/>
      <c r="K24" s="74"/>
      <c r="L24" s="214"/>
      <c r="M24" s="213"/>
      <c r="N24" s="199"/>
      <c r="O24" s="295" t="s">
        <v>66</v>
      </c>
      <c r="P24" s="296"/>
      <c r="Q24" s="297"/>
      <c r="R24" s="43"/>
    </row>
    <row r="25" spans="1:20" ht="19.899999999999999" customHeight="1">
      <c r="A25" s="201"/>
      <c r="B25" s="36">
        <v>10</v>
      </c>
      <c r="C25" s="234"/>
      <c r="D25" s="235"/>
      <c r="E25" s="235"/>
      <c r="F25" s="235"/>
      <c r="G25" s="236"/>
      <c r="H25" s="232">
        <v>13</v>
      </c>
      <c r="I25" s="233"/>
      <c r="J25" s="74"/>
      <c r="K25" s="74"/>
      <c r="L25" s="214"/>
      <c r="M25" s="213"/>
      <c r="N25" s="199"/>
      <c r="O25" s="91" t="s">
        <v>68</v>
      </c>
      <c r="P25" s="305" t="s">
        <v>67</v>
      </c>
      <c r="Q25" s="306"/>
      <c r="R25" s="43"/>
    </row>
    <row r="26" spans="1:20" ht="19.899999999999999" customHeight="1">
      <c r="A26" s="201"/>
      <c r="B26" s="36">
        <v>11</v>
      </c>
      <c r="C26" s="234"/>
      <c r="D26" s="235"/>
      <c r="E26" s="235"/>
      <c r="F26" s="235"/>
      <c r="G26" s="236"/>
      <c r="H26" s="232">
        <v>14</v>
      </c>
      <c r="I26" s="233"/>
      <c r="J26" s="74"/>
      <c r="K26" s="74"/>
      <c r="L26" s="214"/>
      <c r="M26" s="213"/>
      <c r="N26" s="199"/>
      <c r="O26" s="210"/>
      <c r="P26" s="303"/>
      <c r="Q26" s="340"/>
      <c r="R26" s="42"/>
    </row>
    <row r="27" spans="1:20" ht="19.899999999999999" customHeight="1">
      <c r="A27" s="201"/>
      <c r="B27" s="36">
        <v>12</v>
      </c>
      <c r="C27" s="234"/>
      <c r="D27" s="235"/>
      <c r="E27" s="235"/>
      <c r="F27" s="235"/>
      <c r="G27" s="236"/>
      <c r="H27" s="232">
        <v>15</v>
      </c>
      <c r="I27" s="233"/>
      <c r="J27" s="74"/>
      <c r="K27" s="74"/>
      <c r="L27" s="214"/>
      <c r="M27" s="213"/>
      <c r="N27" s="199"/>
      <c r="O27" s="211"/>
      <c r="P27" s="303"/>
      <c r="Q27" s="340"/>
      <c r="R27" s="42"/>
    </row>
    <row r="28" spans="1:20" ht="19.899999999999999" customHeight="1">
      <c r="A28" s="201"/>
      <c r="B28" s="36">
        <v>13</v>
      </c>
      <c r="C28" s="234"/>
      <c r="D28" s="235"/>
      <c r="E28" s="235"/>
      <c r="F28" s="235"/>
      <c r="G28" s="236"/>
      <c r="H28" s="232">
        <v>16</v>
      </c>
      <c r="I28" s="233"/>
      <c r="J28" s="74"/>
      <c r="K28" s="74"/>
      <c r="L28" s="214"/>
      <c r="M28" s="213"/>
      <c r="N28" s="199"/>
      <c r="O28" s="153"/>
      <c r="P28" s="303"/>
      <c r="Q28" s="304"/>
      <c r="R28" s="44"/>
    </row>
    <row r="29" spans="1:20" ht="19.899999999999999" customHeight="1">
      <c r="A29" s="201"/>
      <c r="B29" s="36">
        <v>14</v>
      </c>
      <c r="C29" s="234"/>
      <c r="D29" s="235"/>
      <c r="E29" s="235"/>
      <c r="F29" s="235"/>
      <c r="G29" s="236"/>
      <c r="H29" s="232">
        <v>17</v>
      </c>
      <c r="I29" s="233"/>
      <c r="J29" s="74"/>
      <c r="K29" s="74"/>
      <c r="L29" s="214"/>
      <c r="M29" s="213"/>
      <c r="N29" s="199"/>
      <c r="O29" s="153"/>
      <c r="P29" s="303"/>
      <c r="Q29" s="304"/>
      <c r="R29" s="46"/>
    </row>
    <row r="30" spans="1:20" ht="19.899999999999999" customHeight="1" thickBot="1">
      <c r="A30" s="201"/>
      <c r="B30" s="37">
        <v>15</v>
      </c>
      <c r="C30" s="298"/>
      <c r="D30" s="299"/>
      <c r="E30" s="299"/>
      <c r="F30" s="299"/>
      <c r="G30" s="300"/>
      <c r="H30" s="301">
        <v>18</v>
      </c>
      <c r="I30" s="302"/>
      <c r="J30" s="75"/>
      <c r="K30" s="75"/>
      <c r="L30" s="215"/>
      <c r="M30" s="212"/>
      <c r="N30" s="199"/>
      <c r="O30" s="295" t="s">
        <v>89</v>
      </c>
      <c r="P30" s="296"/>
      <c r="Q30" s="297"/>
      <c r="R30" s="41"/>
    </row>
    <row r="31" spans="1:20" ht="19.5" customHeight="1" thickTop="1">
      <c r="A31" s="201"/>
      <c r="B31" s="60"/>
      <c r="C31" s="47"/>
      <c r="D31" s="47"/>
      <c r="E31" s="47"/>
      <c r="F31" s="47"/>
      <c r="G31" s="47"/>
      <c r="H31" s="48"/>
      <c r="I31" s="48"/>
      <c r="J31" s="48"/>
      <c r="K31" s="48"/>
      <c r="L31" s="48"/>
      <c r="M31" s="199"/>
      <c r="N31" s="199"/>
      <c r="O31" s="91" t="s">
        <v>68</v>
      </c>
      <c r="P31" s="92" t="s">
        <v>90</v>
      </c>
      <c r="Q31" s="93" t="s">
        <v>91</v>
      </c>
    </row>
    <row r="32" spans="1:20" ht="19.5" customHeight="1">
      <c r="A32" s="201"/>
      <c r="B32" s="294" t="s">
        <v>128</v>
      </c>
      <c r="C32" s="294"/>
      <c r="D32" s="294"/>
      <c r="E32" s="294"/>
      <c r="F32" s="294"/>
      <c r="G32" s="294"/>
      <c r="H32" s="294"/>
      <c r="I32" s="294"/>
      <c r="J32" s="294"/>
      <c r="K32" s="294"/>
      <c r="L32" s="294"/>
      <c r="M32" s="294"/>
      <c r="N32" s="199"/>
      <c r="O32" s="218"/>
      <c r="P32" s="217"/>
      <c r="Q32" s="216"/>
      <c r="S32" s="38" t="s">
        <v>86</v>
      </c>
    </row>
    <row r="33" spans="1:19" ht="19.5" customHeight="1" thickBot="1">
      <c r="A33" s="201"/>
      <c r="B33" s="294" t="s">
        <v>129</v>
      </c>
      <c r="C33" s="294"/>
      <c r="D33" s="294"/>
      <c r="E33" s="294"/>
      <c r="F33" s="294"/>
      <c r="G33" s="294"/>
      <c r="H33" s="294"/>
      <c r="I33" s="294"/>
      <c r="J33" s="294"/>
      <c r="K33" s="294"/>
      <c r="L33" s="294"/>
      <c r="M33" s="294"/>
      <c r="N33" s="199"/>
      <c r="O33" s="219"/>
      <c r="P33" s="217"/>
      <c r="Q33" s="216"/>
      <c r="S33" s="38" t="s">
        <v>92</v>
      </c>
    </row>
    <row r="34" spans="1:19" ht="19.5" customHeight="1">
      <c r="A34" s="201"/>
      <c r="B34" s="105"/>
      <c r="C34" s="106"/>
      <c r="D34" s="106"/>
      <c r="E34" s="106"/>
      <c r="F34" s="106"/>
      <c r="G34" s="106"/>
      <c r="H34" s="288"/>
      <c r="I34" s="289"/>
      <c r="J34" s="290"/>
      <c r="K34" s="108"/>
      <c r="L34" s="109"/>
      <c r="M34" s="112" t="str">
        <f>IF(H34="","",H34*500)</f>
        <v/>
      </c>
      <c r="N34" s="199"/>
      <c r="O34" s="153"/>
      <c r="P34" s="152"/>
      <c r="Q34" s="150"/>
      <c r="S34" s="38" t="s">
        <v>93</v>
      </c>
    </row>
    <row r="35" spans="1:19" ht="19.5" customHeight="1" thickBot="1">
      <c r="A35" s="201"/>
      <c r="B35" s="107"/>
      <c r="C35" s="147"/>
      <c r="D35" s="147"/>
      <c r="E35" s="147"/>
      <c r="F35" s="147"/>
      <c r="G35" s="147"/>
      <c r="H35" s="291"/>
      <c r="I35" s="292"/>
      <c r="J35" s="293"/>
      <c r="K35" s="110"/>
      <c r="L35" s="111"/>
      <c r="M35" s="113"/>
      <c r="N35" s="199"/>
      <c r="O35" s="154"/>
      <c r="P35" s="200"/>
      <c r="Q35" s="151"/>
      <c r="S35" s="38" t="s">
        <v>94</v>
      </c>
    </row>
    <row r="36" spans="1:19" ht="19.5" customHeight="1" thickBot="1">
      <c r="A36" s="201"/>
      <c r="B36" s="201"/>
      <c r="C36" s="201"/>
      <c r="D36" s="201"/>
      <c r="E36" s="201"/>
      <c r="F36" s="201"/>
      <c r="G36" s="201"/>
      <c r="H36" s="201"/>
      <c r="I36" s="201"/>
      <c r="J36" s="201"/>
      <c r="K36" s="201"/>
      <c r="L36" s="201"/>
      <c r="M36" s="201"/>
      <c r="N36" s="199"/>
      <c r="O36" s="199"/>
      <c r="P36" s="199"/>
      <c r="Q36" s="199"/>
      <c r="S36" s="38" t="s">
        <v>40</v>
      </c>
    </row>
    <row r="37" spans="1:19" ht="14.25" customHeight="1">
      <c r="A37" s="201"/>
      <c r="B37" s="279" t="s">
        <v>207</v>
      </c>
      <c r="C37" s="280"/>
      <c r="D37" s="280"/>
      <c r="E37" s="280"/>
      <c r="F37" s="280"/>
      <c r="G37" s="280"/>
      <c r="H37" s="280"/>
      <c r="I37" s="280"/>
      <c r="J37" s="280"/>
      <c r="K37" s="280"/>
      <c r="L37" s="280"/>
      <c r="M37" s="280"/>
      <c r="N37" s="280"/>
      <c r="O37" s="280"/>
      <c r="P37" s="280"/>
      <c r="Q37" s="281"/>
    </row>
    <row r="38" spans="1:19">
      <c r="A38" s="201"/>
      <c r="B38" s="282"/>
      <c r="C38" s="283"/>
      <c r="D38" s="283"/>
      <c r="E38" s="283"/>
      <c r="F38" s="283"/>
      <c r="G38" s="283"/>
      <c r="H38" s="283"/>
      <c r="I38" s="283"/>
      <c r="J38" s="283"/>
      <c r="K38" s="283"/>
      <c r="L38" s="283"/>
      <c r="M38" s="283"/>
      <c r="N38" s="283"/>
      <c r="O38" s="283"/>
      <c r="P38" s="283"/>
      <c r="Q38" s="284"/>
    </row>
    <row r="39" spans="1:19">
      <c r="A39" s="201"/>
      <c r="B39" s="285"/>
      <c r="C39" s="286"/>
      <c r="D39" s="286"/>
      <c r="E39" s="286"/>
      <c r="F39" s="286"/>
      <c r="G39" s="286"/>
      <c r="H39" s="286"/>
      <c r="I39" s="286"/>
      <c r="J39" s="286"/>
      <c r="K39" s="286"/>
      <c r="L39" s="286"/>
      <c r="M39" s="286"/>
      <c r="N39" s="286"/>
      <c r="O39" s="286"/>
      <c r="P39" s="286"/>
      <c r="Q39" s="287"/>
    </row>
    <row r="40" spans="1:19" ht="15" customHeight="1">
      <c r="A40" s="201"/>
      <c r="B40" s="307" t="s">
        <v>95</v>
      </c>
      <c r="C40" s="308"/>
      <c r="D40" s="308"/>
      <c r="E40" s="308"/>
      <c r="F40" s="308"/>
      <c r="G40" s="308"/>
      <c r="H40" s="308"/>
      <c r="I40" s="308"/>
      <c r="J40" s="308"/>
      <c r="K40" s="308"/>
      <c r="L40" s="308"/>
      <c r="M40" s="308"/>
      <c r="N40" s="308"/>
      <c r="O40" s="308"/>
      <c r="P40" s="308"/>
      <c r="Q40" s="309"/>
    </row>
    <row r="41" spans="1:19" ht="22.5" customHeight="1">
      <c r="A41" s="201"/>
      <c r="B41" s="310"/>
      <c r="C41" s="311"/>
      <c r="D41" s="311"/>
      <c r="E41" s="311"/>
      <c r="F41" s="311"/>
      <c r="G41" s="311"/>
      <c r="H41" s="311"/>
      <c r="I41" s="311"/>
      <c r="J41" s="311"/>
      <c r="K41" s="311"/>
      <c r="L41" s="311"/>
      <c r="M41" s="311"/>
      <c r="N41" s="311"/>
      <c r="O41" s="311"/>
      <c r="P41" s="311"/>
      <c r="Q41" s="312"/>
    </row>
    <row r="42" spans="1:19" ht="23.25" customHeight="1">
      <c r="A42" s="201"/>
      <c r="B42" s="310"/>
      <c r="C42" s="311"/>
      <c r="D42" s="311"/>
      <c r="E42" s="311"/>
      <c r="F42" s="311"/>
      <c r="G42" s="311"/>
      <c r="H42" s="311"/>
      <c r="I42" s="311"/>
      <c r="J42" s="311"/>
      <c r="K42" s="311"/>
      <c r="L42" s="311"/>
      <c r="M42" s="311"/>
      <c r="N42" s="311"/>
      <c r="O42" s="311"/>
      <c r="P42" s="311"/>
      <c r="Q42" s="312"/>
    </row>
    <row r="43" spans="1:19" ht="17.25" customHeight="1">
      <c r="A43" s="201"/>
      <c r="B43" s="310"/>
      <c r="C43" s="311"/>
      <c r="D43" s="311"/>
      <c r="E43" s="311"/>
      <c r="F43" s="311"/>
      <c r="G43" s="311"/>
      <c r="H43" s="311"/>
      <c r="I43" s="311"/>
      <c r="J43" s="311"/>
      <c r="K43" s="311"/>
      <c r="L43" s="311"/>
      <c r="M43" s="311"/>
      <c r="N43" s="311"/>
      <c r="O43" s="311"/>
      <c r="P43" s="311"/>
      <c r="Q43" s="312"/>
    </row>
    <row r="44" spans="1:19" ht="22.5" customHeight="1" thickBot="1">
      <c r="A44" s="201"/>
      <c r="B44" s="313"/>
      <c r="C44" s="314"/>
      <c r="D44" s="314"/>
      <c r="E44" s="314"/>
      <c r="F44" s="314"/>
      <c r="G44" s="314"/>
      <c r="H44" s="314"/>
      <c r="I44" s="314"/>
      <c r="J44" s="314"/>
      <c r="K44" s="314"/>
      <c r="L44" s="314"/>
      <c r="M44" s="314"/>
      <c r="N44" s="314"/>
      <c r="O44" s="314"/>
      <c r="P44" s="314"/>
      <c r="Q44" s="315"/>
    </row>
  </sheetData>
  <mergeCells count="89">
    <mergeCell ref="P27:Q27"/>
    <mergeCell ref="L7:Q7"/>
    <mergeCell ref="J7:K7"/>
    <mergeCell ref="M14:M15"/>
    <mergeCell ref="J13:L13"/>
    <mergeCell ref="J12:L12"/>
    <mergeCell ref="K14:K15"/>
    <mergeCell ref="L14:L15"/>
    <mergeCell ref="P11:Q11"/>
    <mergeCell ref="B10:Q10"/>
    <mergeCell ref="D12:G12"/>
    <mergeCell ref="E11:M11"/>
    <mergeCell ref="H13:I13"/>
    <mergeCell ref="P14:Q14"/>
    <mergeCell ref="H22:I22"/>
    <mergeCell ref="J14:J15"/>
    <mergeCell ref="B40:Q44"/>
    <mergeCell ref="E7:I7"/>
    <mergeCell ref="J8:K8"/>
    <mergeCell ref="C7:D7"/>
    <mergeCell ref="C8:D8"/>
    <mergeCell ref="D13:G13"/>
    <mergeCell ref="C14:G15"/>
    <mergeCell ref="B12:C12"/>
    <mergeCell ref="B14:B15"/>
    <mergeCell ref="M12:M13"/>
    <mergeCell ref="H12:I12"/>
    <mergeCell ref="H14:I15"/>
    <mergeCell ref="H24:I24"/>
    <mergeCell ref="H21:I21"/>
    <mergeCell ref="O23:Q23"/>
    <mergeCell ref="P26:Q26"/>
    <mergeCell ref="H28:I28"/>
    <mergeCell ref="C28:G28"/>
    <mergeCell ref="C27:G27"/>
    <mergeCell ref="H25:I25"/>
    <mergeCell ref="C26:G26"/>
    <mergeCell ref="H23:I23"/>
    <mergeCell ref="H26:I26"/>
    <mergeCell ref="H27:I27"/>
    <mergeCell ref="C25:G25"/>
    <mergeCell ref="C23:G23"/>
    <mergeCell ref="C24:G24"/>
    <mergeCell ref="C20:G20"/>
    <mergeCell ref="C21:G21"/>
    <mergeCell ref="C22:G22"/>
    <mergeCell ref="B37:Q39"/>
    <mergeCell ref="H29:I29"/>
    <mergeCell ref="H34:J35"/>
    <mergeCell ref="B32:M32"/>
    <mergeCell ref="B33:M33"/>
    <mergeCell ref="O30:Q30"/>
    <mergeCell ref="C30:G30"/>
    <mergeCell ref="C29:G29"/>
    <mergeCell ref="H30:I30"/>
    <mergeCell ref="O24:Q24"/>
    <mergeCell ref="P28:Q28"/>
    <mergeCell ref="P29:Q29"/>
    <mergeCell ref="P25:Q25"/>
    <mergeCell ref="T4:AC4"/>
    <mergeCell ref="T5:AC5"/>
    <mergeCell ref="T6:AC6"/>
    <mergeCell ref="T7:AC7"/>
    <mergeCell ref="O22:Q22"/>
    <mergeCell ref="P16:Q17"/>
    <mergeCell ref="P4:Q4"/>
    <mergeCell ref="P12:Q12"/>
    <mergeCell ref="P13:Q13"/>
    <mergeCell ref="L8:Q8"/>
    <mergeCell ref="E4:N4"/>
    <mergeCell ref="C5:Q5"/>
    <mergeCell ref="H20:I20"/>
    <mergeCell ref="H18:I18"/>
    <mergeCell ref="H19:I19"/>
    <mergeCell ref="C17:G17"/>
    <mergeCell ref="H17:I17"/>
    <mergeCell ref="C19:G19"/>
    <mergeCell ref="C18:G18"/>
    <mergeCell ref="A1:Q2"/>
    <mergeCell ref="C6:D6"/>
    <mergeCell ref="B4:D4"/>
    <mergeCell ref="B6:B8"/>
    <mergeCell ref="C16:G16"/>
    <mergeCell ref="B13:C13"/>
    <mergeCell ref="H16:I16"/>
    <mergeCell ref="E8:I8"/>
    <mergeCell ref="C11:D11"/>
    <mergeCell ref="F6:G6"/>
    <mergeCell ref="H6:Q6"/>
  </mergeCells>
  <phoneticPr fontId="1"/>
  <conditionalFormatting sqref="O32:Q35 O26:Q29">
    <cfRule type="cellIs" dxfId="21" priority="14" stopIfTrue="1" operator="equal">
      <formula>""</formula>
    </cfRule>
  </conditionalFormatting>
  <conditionalFormatting sqref="H34 P16 E8:I8 P13 P11 D12:G13 J12:L13 E11:M11 L7:L8 M8:Q8 F6:Q6 E7 E4:N4 C5:Q5">
    <cfRule type="cellIs" dxfId="20" priority="15" stopIfTrue="1" operator="equal">
      <formula>""</formula>
    </cfRule>
  </conditionalFormatting>
  <conditionalFormatting sqref="P12 P14">
    <cfRule type="cellIs" dxfId="19" priority="16" stopIfTrue="1" operator="equal">
      <formula>""</formula>
    </cfRule>
  </conditionalFormatting>
  <conditionalFormatting sqref="E11:M11">
    <cfRule type="cellIs" dxfId="18" priority="12" stopIfTrue="1" operator="equal">
      <formula>""</formula>
    </cfRule>
  </conditionalFormatting>
  <conditionalFormatting sqref="C16:G30">
    <cfRule type="cellIs" dxfId="17" priority="11" stopIfTrue="1" operator="equal">
      <formula>""</formula>
    </cfRule>
  </conditionalFormatting>
  <conditionalFormatting sqref="J16:J17">
    <cfRule type="cellIs" dxfId="16" priority="10" stopIfTrue="1" operator="equal">
      <formula>""</formula>
    </cfRule>
  </conditionalFormatting>
  <conditionalFormatting sqref="J18:J30">
    <cfRule type="cellIs" dxfId="15" priority="9" stopIfTrue="1" operator="equal">
      <formula>""</formula>
    </cfRule>
  </conditionalFormatting>
  <conditionalFormatting sqref="K16:K30">
    <cfRule type="cellIs" dxfId="14" priority="8" stopIfTrue="1" operator="equal">
      <formula>""</formula>
    </cfRule>
  </conditionalFormatting>
  <conditionalFormatting sqref="L16:L30">
    <cfRule type="cellIs" dxfId="13" priority="7" stopIfTrue="1" operator="equal">
      <formula>""</formula>
    </cfRule>
  </conditionalFormatting>
  <conditionalFormatting sqref="M20:M21 M26:M27 M29:M30">
    <cfRule type="cellIs" dxfId="12" priority="6" stopIfTrue="1" operator="equal">
      <formula>""</formula>
    </cfRule>
  </conditionalFormatting>
  <conditionalFormatting sqref="M16:M19">
    <cfRule type="cellIs" dxfId="11" priority="5" stopIfTrue="1" operator="equal">
      <formula>""</formula>
    </cfRule>
  </conditionalFormatting>
  <conditionalFormatting sqref="M22">
    <cfRule type="cellIs" dxfId="10" priority="4" stopIfTrue="1" operator="equal">
      <formula>""</formula>
    </cfRule>
  </conditionalFormatting>
  <conditionalFormatting sqref="M23:M25">
    <cfRule type="cellIs" dxfId="9" priority="3" stopIfTrue="1" operator="equal">
      <formula>""</formula>
    </cfRule>
  </conditionalFormatting>
  <conditionalFormatting sqref="M28">
    <cfRule type="cellIs" dxfId="8" priority="1" stopIfTrue="1" operator="equal">
      <formula>""</formula>
    </cfRule>
  </conditionalFormatting>
  <dataValidations xWindow="176" yWindow="245" count="6">
    <dataValidation type="list" allowBlank="1" showInputMessage="1" showErrorMessage="1" sqref="P32:P35">
      <formula1>$S$32:$S$36</formula1>
    </dataValidation>
    <dataValidation imeMode="hiragana" allowBlank="1" showInputMessage="1" showErrorMessage="1" sqref="P16 J12:J13 D12:D13 E11 R11 P11 C16:G30 D9:I9 J7 H6:Q6 E7 C5:Q5 E4:N4 L16:M30"/>
    <dataValidation type="list" allowBlank="1" showInputMessage="1" showErrorMessage="1" sqref="P12">
      <formula1>$AA$10:$AA$15</formula1>
    </dataValidation>
    <dataValidation type="list" allowBlank="1" showInputMessage="1" showErrorMessage="1" sqref="P14">
      <formula1>$T$13:$T$15</formula1>
    </dataValidation>
    <dataValidation imeMode="off" allowBlank="1" showInputMessage="1" showErrorMessage="1" sqref="L7:Q7 F6:G6 E8:I8 L8 J16:K30"/>
    <dataValidation type="list" allowBlank="1" showInputMessage="1" showErrorMessage="1" sqref="P4:Q4">
      <formula1>$S$5:$S$7</formula1>
    </dataValidation>
  </dataValidations>
  <pageMargins left="0.55118110236220474" right="0.19685039370078741" top="0.99" bottom="0.66" header="0.42" footer="0.51181102362204722"/>
  <pageSetup paperSize="9" scale="7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F45"/>
  <sheetViews>
    <sheetView topLeftCell="A34" workbookViewId="0">
      <selection activeCell="AF13" sqref="AF13"/>
    </sheetView>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4.75" customWidth="1"/>
    <col min="12" max="12" width="5" customWidth="1"/>
    <col min="13" max="16" width="3.75" customWidth="1"/>
    <col min="17" max="17" width="4.125" customWidth="1"/>
    <col min="18" max="18" width="3.125" customWidth="1"/>
    <col min="19" max="21" width="4.125" customWidth="1"/>
    <col min="22" max="22" width="3.125" customWidth="1"/>
    <col min="23" max="24" width="4.125" customWidth="1"/>
    <col min="25" max="25" width="5" customWidth="1"/>
    <col min="26" max="29" width="3.75" customWidth="1"/>
    <col min="30" max="30" width="20.375" customWidth="1"/>
  </cols>
  <sheetData>
    <row r="1" spans="1:32" ht="29.25" customHeight="1">
      <c r="B1" s="417" t="str">
        <f>IF(参加申込書!A1="","",参加申込書!A1)</f>
        <v>第1回福島県U12ウインターカップ選手権大会　兼                                                                              第5３回全国ミニバスケットボール大会　兼                                                                                          第４１回東北ブロックスポーツ少年団ミニバスケッボール交歓大会                                                                   福島県予選会</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row>
    <row r="2" spans="1:32" ht="21" customHeight="1">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row>
    <row r="3" spans="1:32" ht="21" customHeight="1">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F3" t="str">
        <f>IF(参加申込書!E4="","",参加申込書!E4)</f>
        <v/>
      </c>
    </row>
    <row r="4" spans="1:32" ht="27" customHeight="1">
      <c r="A4" s="49"/>
      <c r="B4" s="416" t="s">
        <v>46</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F4" t="str">
        <f>IF(参加申込書!E4="","",参加申込書!E4)</f>
        <v/>
      </c>
    </row>
    <row r="5" spans="1:32" ht="8.25" customHeight="1">
      <c r="A5" s="4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row>
    <row r="6" spans="1:32" s="1" customFormat="1" ht="17.25">
      <c r="B6" s="72"/>
      <c r="C6" s="72"/>
      <c r="D6" s="67" t="s">
        <v>63</v>
      </c>
      <c r="E6" s="69"/>
      <c r="F6" s="70" t="s">
        <v>75</v>
      </c>
      <c r="H6" s="72"/>
      <c r="I6" s="72"/>
      <c r="J6" s="72"/>
      <c r="K6" s="72"/>
      <c r="L6" s="72"/>
      <c r="M6" s="72"/>
      <c r="N6" s="72"/>
      <c r="O6" s="72"/>
      <c r="P6" s="72"/>
      <c r="Q6" s="72"/>
      <c r="R6" s="72"/>
      <c r="S6" s="72"/>
      <c r="T6" s="72"/>
      <c r="U6" s="72"/>
      <c r="V6" s="72"/>
      <c r="W6" s="72"/>
      <c r="X6" s="72"/>
      <c r="Y6" s="72"/>
      <c r="Z6" s="72"/>
      <c r="AA6" s="72"/>
      <c r="AB6" s="72"/>
      <c r="AC6" s="72"/>
      <c r="AE6" s="1" t="str">
        <f>IF(参加申込書!E4="","",参加申込書!E4)</f>
        <v/>
      </c>
    </row>
    <row r="7" spans="1:32" s="1" customFormat="1" ht="8.25" customHeight="1">
      <c r="B7" s="72"/>
      <c r="C7" s="72"/>
      <c r="D7" s="67"/>
      <c r="E7" s="73"/>
      <c r="F7" s="70"/>
      <c r="H7" s="72"/>
      <c r="I7" s="72"/>
      <c r="J7" s="72"/>
      <c r="K7" s="72"/>
      <c r="L7" s="72"/>
      <c r="M7" s="72"/>
      <c r="N7" s="72"/>
      <c r="O7" s="72"/>
      <c r="P7" s="72"/>
      <c r="Q7" s="72"/>
      <c r="R7" s="72"/>
      <c r="S7" s="72"/>
      <c r="T7" s="72"/>
      <c r="U7" s="72"/>
      <c r="V7" s="72"/>
      <c r="W7" s="72"/>
      <c r="X7" s="72"/>
      <c r="Y7" s="72"/>
      <c r="Z7" s="72"/>
      <c r="AA7" s="72"/>
      <c r="AB7" s="72"/>
      <c r="AC7" s="72"/>
    </row>
    <row r="8" spans="1:32" s="1" customFormat="1" ht="17.25">
      <c r="B8" s="72"/>
      <c r="C8" s="72"/>
      <c r="D8"/>
      <c r="E8" s="71"/>
      <c r="F8" s="70" t="s">
        <v>64</v>
      </c>
      <c r="H8" s="49"/>
      <c r="I8" s="49"/>
      <c r="J8" s="72"/>
      <c r="K8" s="72"/>
      <c r="L8" s="72"/>
      <c r="M8" s="72"/>
      <c r="N8" s="72"/>
      <c r="O8" s="72"/>
      <c r="P8" s="72"/>
      <c r="Q8" s="72"/>
      <c r="R8" s="72"/>
      <c r="S8" s="72"/>
      <c r="T8" s="72"/>
      <c r="U8" s="72"/>
      <c r="V8" s="72"/>
      <c r="W8" s="72"/>
      <c r="X8" s="72"/>
      <c r="Y8" s="72"/>
      <c r="Z8" s="72"/>
      <c r="AA8" s="72"/>
      <c r="AB8" s="72"/>
      <c r="AC8" s="72"/>
    </row>
    <row r="9" spans="1:32" ht="12" customHeight="1" thickBot="1">
      <c r="A9" s="49"/>
      <c r="B9" s="49"/>
      <c r="C9" s="49"/>
      <c r="D9" s="70"/>
      <c r="E9" s="68"/>
      <c r="J9" s="49"/>
      <c r="K9" s="49"/>
      <c r="L9" s="49"/>
      <c r="M9" s="49"/>
      <c r="N9" s="49"/>
      <c r="O9" s="49"/>
      <c r="P9" s="49"/>
      <c r="Q9" s="49"/>
      <c r="R9" s="49"/>
      <c r="S9" s="49"/>
      <c r="T9" s="49"/>
      <c r="U9" s="49"/>
      <c r="V9" s="49"/>
      <c r="W9" s="49"/>
      <c r="X9" s="49"/>
      <c r="Y9" s="49"/>
      <c r="Z9" s="49"/>
      <c r="AA9" s="49"/>
      <c r="AB9" s="49"/>
      <c r="AC9" s="49"/>
    </row>
    <row r="10" spans="1:32" ht="41.1" customHeight="1" thickTop="1" thickBot="1">
      <c r="A10" s="49"/>
      <c r="B10" s="427" t="s">
        <v>8</v>
      </c>
      <c r="C10" s="423"/>
      <c r="D10" s="423"/>
      <c r="E10" s="423"/>
      <c r="F10" s="428"/>
      <c r="G10" s="433" t="str">
        <f>IF(参加申込書!E4="","",参加申込書!E4)</f>
        <v/>
      </c>
      <c r="H10" s="434"/>
      <c r="I10" s="434"/>
      <c r="J10" s="434"/>
      <c r="K10" s="434"/>
      <c r="L10" s="434"/>
      <c r="M10" s="434"/>
      <c r="N10" s="434"/>
      <c r="O10" s="434"/>
      <c r="P10" s="434"/>
      <c r="Q10" s="434"/>
      <c r="R10" s="434"/>
      <c r="S10" s="434"/>
      <c r="T10" s="434"/>
      <c r="U10" s="434"/>
      <c r="V10" s="434"/>
      <c r="W10" s="434"/>
      <c r="X10" s="435"/>
      <c r="Y10" s="429" t="str">
        <f>IF(参加申込書!P4="","",参加申込書!P4)</f>
        <v/>
      </c>
      <c r="Z10" s="430"/>
      <c r="AA10" s="430"/>
      <c r="AB10" s="431"/>
      <c r="AC10" s="432"/>
      <c r="AD10" s="61"/>
    </row>
    <row r="11" spans="1:32" ht="24.95" customHeight="1" thickTop="1" thickBot="1">
      <c r="A11" s="49"/>
      <c r="B11" s="422" t="s">
        <v>55</v>
      </c>
      <c r="C11" s="423"/>
      <c r="D11" s="423"/>
      <c r="E11" s="423"/>
      <c r="F11" s="423"/>
      <c r="G11" s="423"/>
      <c r="H11" s="423"/>
      <c r="I11" s="423"/>
      <c r="J11" s="423"/>
      <c r="K11" s="423"/>
      <c r="L11" s="423"/>
      <c r="M11" s="423"/>
      <c r="N11" s="423"/>
      <c r="O11" s="423"/>
      <c r="P11" s="424"/>
      <c r="Q11" s="422" t="s">
        <v>47</v>
      </c>
      <c r="R11" s="425"/>
      <c r="S11" s="425"/>
      <c r="T11" s="425"/>
      <c r="U11" s="425"/>
      <c r="V11" s="425"/>
      <c r="W11" s="425"/>
      <c r="X11" s="425"/>
      <c r="Y11" s="425"/>
      <c r="Z11" s="425"/>
      <c r="AA11" s="425"/>
      <c r="AB11" s="425"/>
      <c r="AC11" s="426"/>
      <c r="AD11" s="62" t="s">
        <v>61</v>
      </c>
    </row>
    <row r="12" spans="1:32" ht="35.1" customHeight="1" thickTop="1">
      <c r="A12" s="49"/>
      <c r="B12" s="375" t="s">
        <v>56</v>
      </c>
      <c r="C12" s="436"/>
      <c r="D12" s="436"/>
      <c r="E12" s="436"/>
      <c r="F12" s="437"/>
      <c r="G12" s="378" t="str">
        <f>IF(参加申込書!D12="","",参加申込書!D12)</f>
        <v/>
      </c>
      <c r="H12" s="379"/>
      <c r="I12" s="379"/>
      <c r="J12" s="379"/>
      <c r="K12" s="379"/>
      <c r="L12" s="379"/>
      <c r="M12" s="379"/>
      <c r="N12" s="379"/>
      <c r="O12" s="379"/>
      <c r="P12" s="380"/>
      <c r="Q12" s="375" t="s">
        <v>56</v>
      </c>
      <c r="R12" s="376"/>
      <c r="S12" s="376"/>
      <c r="T12" s="377"/>
      <c r="U12" s="419"/>
      <c r="V12" s="420"/>
      <c r="W12" s="420"/>
      <c r="X12" s="420"/>
      <c r="Y12" s="420"/>
      <c r="Z12" s="420"/>
      <c r="AA12" s="420"/>
      <c r="AB12" s="420"/>
      <c r="AC12" s="421"/>
      <c r="AD12" s="76"/>
    </row>
    <row r="13" spans="1:32" ht="35.1" customHeight="1">
      <c r="A13" s="49"/>
      <c r="B13" s="381" t="s">
        <v>48</v>
      </c>
      <c r="C13" s="382"/>
      <c r="D13" s="382"/>
      <c r="E13" s="382"/>
      <c r="F13" s="383"/>
      <c r="G13" s="404" t="str">
        <f>IF(参加申込書!J12="","",参加申込書!J12)</f>
        <v/>
      </c>
      <c r="H13" s="405"/>
      <c r="I13" s="405"/>
      <c r="J13" s="405"/>
      <c r="K13" s="405"/>
      <c r="L13" s="405"/>
      <c r="M13" s="405"/>
      <c r="N13" s="405"/>
      <c r="O13" s="405"/>
      <c r="P13" s="406"/>
      <c r="Q13" s="381" t="s">
        <v>48</v>
      </c>
      <c r="R13" s="384"/>
      <c r="S13" s="384"/>
      <c r="T13" s="385"/>
      <c r="U13" s="393"/>
      <c r="V13" s="394"/>
      <c r="W13" s="394"/>
      <c r="X13" s="394"/>
      <c r="Y13" s="394"/>
      <c r="Z13" s="394"/>
      <c r="AA13" s="394"/>
      <c r="AB13" s="394"/>
      <c r="AC13" s="395"/>
      <c r="AD13" s="77"/>
    </row>
    <row r="14" spans="1:32" ht="35.1" customHeight="1">
      <c r="A14" s="49"/>
      <c r="B14" s="381" t="s">
        <v>49</v>
      </c>
      <c r="C14" s="382"/>
      <c r="D14" s="382"/>
      <c r="E14" s="382"/>
      <c r="F14" s="383"/>
      <c r="G14" s="404" t="str">
        <f>IF(参加申込書!D13="","",参加申込書!D13)</f>
        <v/>
      </c>
      <c r="H14" s="405"/>
      <c r="I14" s="405"/>
      <c r="J14" s="405"/>
      <c r="K14" s="405"/>
      <c r="L14" s="405"/>
      <c r="M14" s="405"/>
      <c r="N14" s="405"/>
      <c r="O14" s="405"/>
      <c r="P14" s="406"/>
      <c r="Q14" s="381" t="s">
        <v>49</v>
      </c>
      <c r="R14" s="384"/>
      <c r="S14" s="384"/>
      <c r="T14" s="385"/>
      <c r="U14" s="393"/>
      <c r="V14" s="394"/>
      <c r="W14" s="394"/>
      <c r="X14" s="394"/>
      <c r="Y14" s="394"/>
      <c r="Z14" s="394"/>
      <c r="AA14" s="394"/>
      <c r="AB14" s="394"/>
      <c r="AC14" s="395"/>
      <c r="AD14" s="77"/>
    </row>
    <row r="15" spans="1:32" ht="35.1" customHeight="1">
      <c r="A15" s="49"/>
      <c r="B15" s="381" t="s">
        <v>50</v>
      </c>
      <c r="C15" s="382"/>
      <c r="D15" s="382"/>
      <c r="E15" s="382"/>
      <c r="F15" s="383"/>
      <c r="G15" s="404" t="str">
        <f>IF(参加申込書!J13="","",参加申込書!J13)</f>
        <v/>
      </c>
      <c r="H15" s="405"/>
      <c r="I15" s="405"/>
      <c r="J15" s="405"/>
      <c r="K15" s="405"/>
      <c r="L15" s="405"/>
      <c r="M15" s="405"/>
      <c r="N15" s="405"/>
      <c r="O15" s="405"/>
      <c r="P15" s="406"/>
      <c r="Q15" s="381" t="s">
        <v>50</v>
      </c>
      <c r="R15" s="384"/>
      <c r="S15" s="384"/>
      <c r="T15" s="385"/>
      <c r="U15" s="393"/>
      <c r="V15" s="394"/>
      <c r="W15" s="394"/>
      <c r="X15" s="394"/>
      <c r="Y15" s="394"/>
      <c r="Z15" s="394"/>
      <c r="AA15" s="394"/>
      <c r="AB15" s="394"/>
      <c r="AC15" s="395"/>
      <c r="AD15" s="78"/>
    </row>
    <row r="16" spans="1:32" ht="35.1" customHeight="1">
      <c r="A16" s="49"/>
      <c r="B16" s="386" t="s">
        <v>51</v>
      </c>
      <c r="C16" s="407"/>
      <c r="D16" s="407"/>
      <c r="E16" s="407"/>
      <c r="F16" s="407"/>
      <c r="G16" s="407"/>
      <c r="H16" s="407"/>
      <c r="I16" s="397"/>
      <c r="J16" s="410" t="s">
        <v>88</v>
      </c>
      <c r="K16" s="411"/>
      <c r="L16" s="51" t="s">
        <v>52</v>
      </c>
      <c r="M16" s="396" t="s">
        <v>53</v>
      </c>
      <c r="N16" s="397"/>
      <c r="O16" s="400" t="s">
        <v>4</v>
      </c>
      <c r="P16" s="401"/>
      <c r="Q16" s="386" t="s">
        <v>57</v>
      </c>
      <c r="R16" s="387"/>
      <c r="S16" s="387"/>
      <c r="T16" s="387"/>
      <c r="U16" s="387"/>
      <c r="V16" s="388"/>
      <c r="W16" s="410" t="s">
        <v>88</v>
      </c>
      <c r="X16" s="411"/>
      <c r="Y16" s="51" t="s">
        <v>58</v>
      </c>
      <c r="Z16" s="396" t="s">
        <v>59</v>
      </c>
      <c r="AA16" s="397"/>
      <c r="AB16" s="400" t="s">
        <v>4</v>
      </c>
      <c r="AC16" s="401"/>
      <c r="AD16" s="360" t="s">
        <v>62</v>
      </c>
    </row>
    <row r="17" spans="1:30" ht="35.1" customHeight="1">
      <c r="A17" s="49"/>
      <c r="B17" s="408"/>
      <c r="C17" s="409"/>
      <c r="D17" s="409"/>
      <c r="E17" s="409"/>
      <c r="F17" s="409"/>
      <c r="G17" s="409"/>
      <c r="H17" s="409"/>
      <c r="I17" s="399"/>
      <c r="J17" s="412"/>
      <c r="K17" s="413"/>
      <c r="L17" s="52" t="s">
        <v>60</v>
      </c>
      <c r="M17" s="398"/>
      <c r="N17" s="399"/>
      <c r="O17" s="402"/>
      <c r="P17" s="403"/>
      <c r="Q17" s="389"/>
      <c r="R17" s="390"/>
      <c r="S17" s="390"/>
      <c r="T17" s="390"/>
      <c r="U17" s="390"/>
      <c r="V17" s="391"/>
      <c r="W17" s="412"/>
      <c r="X17" s="413"/>
      <c r="Y17" s="52" t="s">
        <v>60</v>
      </c>
      <c r="Z17" s="398"/>
      <c r="AA17" s="399"/>
      <c r="AB17" s="402"/>
      <c r="AC17" s="403"/>
      <c r="AD17" s="360"/>
    </row>
    <row r="18" spans="1:30" ht="35.1" customHeight="1">
      <c r="A18" s="49"/>
      <c r="B18" s="53">
        <v>1</v>
      </c>
      <c r="C18" s="54"/>
      <c r="D18" s="362" t="str">
        <f>IF(参加申込書!C16="","",参加申込書!C16)</f>
        <v/>
      </c>
      <c r="E18" s="362"/>
      <c r="F18" s="362"/>
      <c r="G18" s="362"/>
      <c r="H18" s="362"/>
      <c r="I18" s="55"/>
      <c r="J18" s="371">
        <v>4</v>
      </c>
      <c r="K18" s="372"/>
      <c r="L18" s="63" t="str">
        <f>IF(参加申込書!K16="","",参加申込書!K16)</f>
        <v/>
      </c>
      <c r="M18" s="63" t="str">
        <f>IF(参加申込書!J16="","",参加申込書!J16)</f>
        <v/>
      </c>
      <c r="N18" s="56" t="s">
        <v>54</v>
      </c>
      <c r="O18" s="371" t="str">
        <f>IF(参加申込書!L16="","",参加申込書!L16)</f>
        <v/>
      </c>
      <c r="P18" s="392"/>
      <c r="Q18" s="53">
        <v>1</v>
      </c>
      <c r="R18" s="363"/>
      <c r="S18" s="364"/>
      <c r="T18" s="364"/>
      <c r="U18" s="364"/>
      <c r="V18" s="365"/>
      <c r="W18" s="371">
        <v>4</v>
      </c>
      <c r="X18" s="372"/>
      <c r="Y18" s="79"/>
      <c r="Z18" s="79"/>
      <c r="AA18" s="56" t="s">
        <v>54</v>
      </c>
      <c r="AB18" s="368"/>
      <c r="AC18" s="369"/>
      <c r="AD18" s="81"/>
    </row>
    <row r="19" spans="1:30" ht="35.1" customHeight="1">
      <c r="A19" s="49"/>
      <c r="B19" s="53">
        <v>2</v>
      </c>
      <c r="C19" s="54"/>
      <c r="D19" s="362" t="str">
        <f>IF(参加申込書!C17="","",参加申込書!C17)</f>
        <v/>
      </c>
      <c r="E19" s="362"/>
      <c r="F19" s="362"/>
      <c r="G19" s="362"/>
      <c r="H19" s="362"/>
      <c r="I19" s="55"/>
      <c r="J19" s="371">
        <v>5</v>
      </c>
      <c r="K19" s="372"/>
      <c r="L19" s="58" t="str">
        <f>IF(参加申込書!K17="","",参加申込書!K17)</f>
        <v/>
      </c>
      <c r="M19" s="58" t="str">
        <f>IF(参加申込書!J17="","",参加申込書!J17)</f>
        <v/>
      </c>
      <c r="N19" s="56" t="s">
        <v>54</v>
      </c>
      <c r="O19" s="366" t="str">
        <f>IF(参加申込書!L17="","",参加申込書!L17)</f>
        <v/>
      </c>
      <c r="P19" s="367"/>
      <c r="Q19" s="53">
        <v>2</v>
      </c>
      <c r="R19" s="363"/>
      <c r="S19" s="364"/>
      <c r="T19" s="364"/>
      <c r="U19" s="364"/>
      <c r="V19" s="365"/>
      <c r="W19" s="371">
        <v>5</v>
      </c>
      <c r="X19" s="372"/>
      <c r="Y19" s="80"/>
      <c r="Z19" s="80"/>
      <c r="AA19" s="56" t="s">
        <v>54</v>
      </c>
      <c r="AB19" s="368"/>
      <c r="AC19" s="369"/>
      <c r="AD19" s="81"/>
    </row>
    <row r="20" spans="1:30" ht="35.1" customHeight="1">
      <c r="A20" s="49"/>
      <c r="B20" s="53">
        <v>3</v>
      </c>
      <c r="C20" s="54"/>
      <c r="D20" s="362" t="str">
        <f>IF(参加申込書!C18="","",参加申込書!C18)</f>
        <v/>
      </c>
      <c r="E20" s="362"/>
      <c r="F20" s="362"/>
      <c r="G20" s="362"/>
      <c r="H20" s="362"/>
      <c r="I20" s="55"/>
      <c r="J20" s="371">
        <v>6</v>
      </c>
      <c r="K20" s="372"/>
      <c r="L20" s="58" t="str">
        <f>IF(参加申込書!K18="","",参加申込書!K18)</f>
        <v/>
      </c>
      <c r="M20" s="58" t="str">
        <f>IF(参加申込書!J18="","",参加申込書!J18)</f>
        <v/>
      </c>
      <c r="N20" s="56" t="s">
        <v>54</v>
      </c>
      <c r="O20" s="366" t="str">
        <f>IF(参加申込書!L18="","",参加申込書!L18)</f>
        <v/>
      </c>
      <c r="P20" s="367"/>
      <c r="Q20" s="53">
        <v>3</v>
      </c>
      <c r="R20" s="363"/>
      <c r="S20" s="364"/>
      <c r="T20" s="364"/>
      <c r="U20" s="364"/>
      <c r="V20" s="365"/>
      <c r="W20" s="371">
        <v>6</v>
      </c>
      <c r="X20" s="372"/>
      <c r="Y20" s="80"/>
      <c r="Z20" s="80"/>
      <c r="AA20" s="56" t="s">
        <v>54</v>
      </c>
      <c r="AB20" s="368"/>
      <c r="AC20" s="369"/>
      <c r="AD20" s="81"/>
    </row>
    <row r="21" spans="1:30" ht="35.1" customHeight="1">
      <c r="A21" s="49"/>
      <c r="B21" s="53">
        <v>4</v>
      </c>
      <c r="C21" s="54"/>
      <c r="D21" s="362" t="str">
        <f>IF(参加申込書!C19="","",参加申込書!C19)</f>
        <v/>
      </c>
      <c r="E21" s="362"/>
      <c r="F21" s="362"/>
      <c r="G21" s="362"/>
      <c r="H21" s="362"/>
      <c r="I21" s="55"/>
      <c r="J21" s="371">
        <v>7</v>
      </c>
      <c r="K21" s="372"/>
      <c r="L21" s="58" t="str">
        <f>IF(参加申込書!K19="","",参加申込書!K19)</f>
        <v/>
      </c>
      <c r="M21" s="58" t="str">
        <f>IF(参加申込書!J19="","",参加申込書!J19)</f>
        <v/>
      </c>
      <c r="N21" s="56" t="s">
        <v>54</v>
      </c>
      <c r="O21" s="366" t="str">
        <f>IF(参加申込書!L19="","",参加申込書!L19)</f>
        <v/>
      </c>
      <c r="P21" s="367"/>
      <c r="Q21" s="53">
        <v>4</v>
      </c>
      <c r="R21" s="363"/>
      <c r="S21" s="364"/>
      <c r="T21" s="364"/>
      <c r="U21" s="364"/>
      <c r="V21" s="365"/>
      <c r="W21" s="371">
        <v>7</v>
      </c>
      <c r="X21" s="372"/>
      <c r="Y21" s="80"/>
      <c r="Z21" s="80"/>
      <c r="AA21" s="56" t="s">
        <v>54</v>
      </c>
      <c r="AB21" s="368"/>
      <c r="AC21" s="369"/>
      <c r="AD21" s="81"/>
    </row>
    <row r="22" spans="1:30" ht="35.1" customHeight="1">
      <c r="A22" s="49"/>
      <c r="B22" s="53">
        <v>5</v>
      </c>
      <c r="C22" s="54"/>
      <c r="D22" s="362" t="str">
        <f>IF(参加申込書!C20="","",参加申込書!C20)</f>
        <v/>
      </c>
      <c r="E22" s="362"/>
      <c r="F22" s="362"/>
      <c r="G22" s="362"/>
      <c r="H22" s="362"/>
      <c r="I22" s="55"/>
      <c r="J22" s="371">
        <v>8</v>
      </c>
      <c r="K22" s="372"/>
      <c r="L22" s="58" t="str">
        <f>IF(参加申込書!K20="","",参加申込書!K20)</f>
        <v/>
      </c>
      <c r="M22" s="58" t="str">
        <f>IF(参加申込書!J20="","",参加申込書!J20)</f>
        <v/>
      </c>
      <c r="N22" s="56" t="s">
        <v>54</v>
      </c>
      <c r="O22" s="366" t="str">
        <f>IF(参加申込書!L20="","",参加申込書!L20)</f>
        <v/>
      </c>
      <c r="P22" s="367"/>
      <c r="Q22" s="53">
        <v>5</v>
      </c>
      <c r="R22" s="363"/>
      <c r="S22" s="364"/>
      <c r="T22" s="364"/>
      <c r="U22" s="364"/>
      <c r="V22" s="365"/>
      <c r="W22" s="371">
        <v>8</v>
      </c>
      <c r="X22" s="372"/>
      <c r="Y22" s="80"/>
      <c r="Z22" s="80"/>
      <c r="AA22" s="56" t="s">
        <v>54</v>
      </c>
      <c r="AB22" s="368"/>
      <c r="AC22" s="369"/>
      <c r="AD22" s="81"/>
    </row>
    <row r="23" spans="1:30" ht="35.1" customHeight="1">
      <c r="A23" s="49"/>
      <c r="B23" s="53">
        <v>6</v>
      </c>
      <c r="C23" s="54"/>
      <c r="D23" s="362" t="str">
        <f>IF(参加申込書!C21="","",参加申込書!C21)</f>
        <v/>
      </c>
      <c r="E23" s="362"/>
      <c r="F23" s="362"/>
      <c r="G23" s="362"/>
      <c r="H23" s="362"/>
      <c r="I23" s="55"/>
      <c r="J23" s="371">
        <v>9</v>
      </c>
      <c r="K23" s="372"/>
      <c r="L23" s="58" t="str">
        <f>IF(参加申込書!K21="","",参加申込書!K21)</f>
        <v/>
      </c>
      <c r="M23" s="58" t="str">
        <f>IF(参加申込書!J21="","",参加申込書!J21)</f>
        <v/>
      </c>
      <c r="N23" s="56" t="s">
        <v>54</v>
      </c>
      <c r="O23" s="366" t="str">
        <f>IF(参加申込書!L21="","",参加申込書!L21)</f>
        <v/>
      </c>
      <c r="P23" s="367"/>
      <c r="Q23" s="53">
        <v>6</v>
      </c>
      <c r="R23" s="363"/>
      <c r="S23" s="364"/>
      <c r="T23" s="364"/>
      <c r="U23" s="364"/>
      <c r="V23" s="365"/>
      <c r="W23" s="371">
        <v>9</v>
      </c>
      <c r="X23" s="372"/>
      <c r="Y23" s="80"/>
      <c r="Z23" s="80"/>
      <c r="AA23" s="56" t="s">
        <v>54</v>
      </c>
      <c r="AB23" s="368"/>
      <c r="AC23" s="369"/>
      <c r="AD23" s="81"/>
    </row>
    <row r="24" spans="1:30" ht="35.1" customHeight="1">
      <c r="A24" s="49"/>
      <c r="B24" s="53">
        <v>7</v>
      </c>
      <c r="C24" s="54"/>
      <c r="D24" s="362" t="str">
        <f>IF(参加申込書!C22="","",参加申込書!C22)</f>
        <v/>
      </c>
      <c r="E24" s="362"/>
      <c r="F24" s="362"/>
      <c r="G24" s="362"/>
      <c r="H24" s="362"/>
      <c r="I24" s="55"/>
      <c r="J24" s="371">
        <v>10</v>
      </c>
      <c r="K24" s="372"/>
      <c r="L24" s="58" t="str">
        <f>IF(参加申込書!K22="","",参加申込書!K22)</f>
        <v/>
      </c>
      <c r="M24" s="58" t="str">
        <f>IF(参加申込書!J22="","",参加申込書!J22)</f>
        <v/>
      </c>
      <c r="N24" s="56" t="s">
        <v>54</v>
      </c>
      <c r="O24" s="366" t="str">
        <f>IF(参加申込書!L22="","",参加申込書!L22)</f>
        <v/>
      </c>
      <c r="P24" s="367"/>
      <c r="Q24" s="53">
        <v>7</v>
      </c>
      <c r="R24" s="363"/>
      <c r="S24" s="364"/>
      <c r="T24" s="364"/>
      <c r="U24" s="364"/>
      <c r="V24" s="365"/>
      <c r="W24" s="371">
        <v>10</v>
      </c>
      <c r="X24" s="372"/>
      <c r="Y24" s="80"/>
      <c r="Z24" s="80"/>
      <c r="AA24" s="56" t="s">
        <v>54</v>
      </c>
      <c r="AB24" s="368"/>
      <c r="AC24" s="369"/>
      <c r="AD24" s="81"/>
    </row>
    <row r="25" spans="1:30" ht="35.1" customHeight="1">
      <c r="A25" s="49"/>
      <c r="B25" s="53">
        <v>8</v>
      </c>
      <c r="C25" s="54"/>
      <c r="D25" s="362" t="str">
        <f>IF(参加申込書!C23="","",参加申込書!C23)</f>
        <v/>
      </c>
      <c r="E25" s="362"/>
      <c r="F25" s="362"/>
      <c r="G25" s="362"/>
      <c r="H25" s="362"/>
      <c r="I25" s="55"/>
      <c r="J25" s="371">
        <v>11</v>
      </c>
      <c r="K25" s="372"/>
      <c r="L25" s="58" t="str">
        <f>IF(参加申込書!K23="","",参加申込書!K23)</f>
        <v/>
      </c>
      <c r="M25" s="58" t="str">
        <f>IF(参加申込書!J23="","",参加申込書!J23)</f>
        <v/>
      </c>
      <c r="N25" s="56" t="s">
        <v>54</v>
      </c>
      <c r="O25" s="366" t="str">
        <f>IF(参加申込書!L23="","",参加申込書!L23)</f>
        <v/>
      </c>
      <c r="P25" s="367"/>
      <c r="Q25" s="53">
        <v>8</v>
      </c>
      <c r="R25" s="363"/>
      <c r="S25" s="364"/>
      <c r="T25" s="364"/>
      <c r="U25" s="364"/>
      <c r="V25" s="365"/>
      <c r="W25" s="371">
        <v>11</v>
      </c>
      <c r="X25" s="372"/>
      <c r="Y25" s="80"/>
      <c r="Z25" s="80"/>
      <c r="AA25" s="56" t="s">
        <v>54</v>
      </c>
      <c r="AB25" s="368"/>
      <c r="AC25" s="370"/>
      <c r="AD25" s="81"/>
    </row>
    <row r="26" spans="1:30" ht="35.1" customHeight="1">
      <c r="A26" s="49"/>
      <c r="B26" s="53">
        <v>9</v>
      </c>
      <c r="C26" s="54"/>
      <c r="D26" s="362" t="str">
        <f>IF(参加申込書!C24="","",参加申込書!C24)</f>
        <v/>
      </c>
      <c r="E26" s="362"/>
      <c r="F26" s="362"/>
      <c r="G26" s="362"/>
      <c r="H26" s="362"/>
      <c r="I26" s="55"/>
      <c r="J26" s="371">
        <v>12</v>
      </c>
      <c r="K26" s="372"/>
      <c r="L26" s="58" t="str">
        <f>IF(参加申込書!K24="","",参加申込書!K24)</f>
        <v/>
      </c>
      <c r="M26" s="58" t="str">
        <f>IF(参加申込書!J24="","",参加申込書!J24)</f>
        <v/>
      </c>
      <c r="N26" s="56" t="s">
        <v>54</v>
      </c>
      <c r="O26" s="366" t="str">
        <f>IF(参加申込書!L24="","",参加申込書!L24)</f>
        <v/>
      </c>
      <c r="P26" s="367"/>
      <c r="Q26" s="53">
        <v>9</v>
      </c>
      <c r="R26" s="363"/>
      <c r="S26" s="364"/>
      <c r="T26" s="364"/>
      <c r="U26" s="364"/>
      <c r="V26" s="365"/>
      <c r="W26" s="371">
        <v>12</v>
      </c>
      <c r="X26" s="372"/>
      <c r="Y26" s="80"/>
      <c r="Z26" s="80"/>
      <c r="AA26" s="56" t="s">
        <v>54</v>
      </c>
      <c r="AB26" s="368"/>
      <c r="AC26" s="369"/>
      <c r="AD26" s="81"/>
    </row>
    <row r="27" spans="1:30" ht="35.1" customHeight="1">
      <c r="A27" s="49"/>
      <c r="B27" s="53">
        <v>10</v>
      </c>
      <c r="C27" s="54"/>
      <c r="D27" s="362" t="str">
        <f>IF(参加申込書!C25="","",参加申込書!C25)</f>
        <v/>
      </c>
      <c r="E27" s="362"/>
      <c r="F27" s="362"/>
      <c r="G27" s="362"/>
      <c r="H27" s="362"/>
      <c r="I27" s="55"/>
      <c r="J27" s="371">
        <v>13</v>
      </c>
      <c r="K27" s="372"/>
      <c r="L27" s="58" t="str">
        <f>IF(参加申込書!K25="","",参加申込書!K25)</f>
        <v/>
      </c>
      <c r="M27" s="58" t="str">
        <f>IF(参加申込書!J25="","",参加申込書!J25)</f>
        <v/>
      </c>
      <c r="N27" s="56" t="s">
        <v>54</v>
      </c>
      <c r="O27" s="366" t="str">
        <f>IF(参加申込書!L25="","",参加申込書!L25)</f>
        <v/>
      </c>
      <c r="P27" s="367"/>
      <c r="Q27" s="53">
        <v>10</v>
      </c>
      <c r="R27" s="363"/>
      <c r="S27" s="364"/>
      <c r="T27" s="364"/>
      <c r="U27" s="364"/>
      <c r="V27" s="365"/>
      <c r="W27" s="371">
        <v>13</v>
      </c>
      <c r="X27" s="372"/>
      <c r="Y27" s="80"/>
      <c r="Z27" s="80"/>
      <c r="AA27" s="56" t="s">
        <v>54</v>
      </c>
      <c r="AB27" s="368"/>
      <c r="AC27" s="369"/>
      <c r="AD27" s="81"/>
    </row>
    <row r="28" spans="1:30" ht="35.1" customHeight="1">
      <c r="A28" s="49"/>
      <c r="B28" s="53">
        <v>11</v>
      </c>
      <c r="C28" s="54"/>
      <c r="D28" s="362" t="str">
        <f>IF(参加申込書!C26="","",参加申込書!C26)</f>
        <v/>
      </c>
      <c r="E28" s="362"/>
      <c r="F28" s="362"/>
      <c r="G28" s="362"/>
      <c r="H28" s="362"/>
      <c r="I28" s="55"/>
      <c r="J28" s="371">
        <v>14</v>
      </c>
      <c r="K28" s="372"/>
      <c r="L28" s="58" t="str">
        <f>IF(参加申込書!K26="","",参加申込書!K26)</f>
        <v/>
      </c>
      <c r="M28" s="58" t="str">
        <f>IF(参加申込書!J26="","",参加申込書!J26)</f>
        <v/>
      </c>
      <c r="N28" s="56" t="s">
        <v>54</v>
      </c>
      <c r="O28" s="366" t="str">
        <f>IF(参加申込書!L26="","",参加申込書!L26)</f>
        <v/>
      </c>
      <c r="P28" s="367"/>
      <c r="Q28" s="53">
        <v>11</v>
      </c>
      <c r="R28" s="363"/>
      <c r="S28" s="364"/>
      <c r="T28" s="364"/>
      <c r="U28" s="364"/>
      <c r="V28" s="365"/>
      <c r="W28" s="371">
        <v>14</v>
      </c>
      <c r="X28" s="372"/>
      <c r="Y28" s="80"/>
      <c r="Z28" s="80"/>
      <c r="AA28" s="56" t="s">
        <v>54</v>
      </c>
      <c r="AB28" s="368"/>
      <c r="AC28" s="369"/>
      <c r="AD28" s="81"/>
    </row>
    <row r="29" spans="1:30" ht="35.1" customHeight="1">
      <c r="A29" s="49"/>
      <c r="B29" s="53">
        <v>12</v>
      </c>
      <c r="C29" s="54"/>
      <c r="D29" s="362" t="str">
        <f>IF(参加申込書!C27="","",参加申込書!C27)</f>
        <v/>
      </c>
      <c r="E29" s="362"/>
      <c r="F29" s="362"/>
      <c r="G29" s="362"/>
      <c r="H29" s="362"/>
      <c r="I29" s="55"/>
      <c r="J29" s="371">
        <v>15</v>
      </c>
      <c r="K29" s="372"/>
      <c r="L29" s="58" t="str">
        <f>IF(参加申込書!K27="","",参加申込書!K27)</f>
        <v/>
      </c>
      <c r="M29" s="58" t="str">
        <f>IF(参加申込書!J27="","",参加申込書!J27)</f>
        <v/>
      </c>
      <c r="N29" s="56" t="s">
        <v>54</v>
      </c>
      <c r="O29" s="366" t="str">
        <f>IF(参加申込書!L27="","",参加申込書!L27)</f>
        <v/>
      </c>
      <c r="P29" s="367"/>
      <c r="Q29" s="53">
        <v>12</v>
      </c>
      <c r="R29" s="363"/>
      <c r="S29" s="364"/>
      <c r="T29" s="364"/>
      <c r="U29" s="364"/>
      <c r="V29" s="365"/>
      <c r="W29" s="371">
        <v>15</v>
      </c>
      <c r="X29" s="372"/>
      <c r="Y29" s="80"/>
      <c r="Z29" s="80"/>
      <c r="AA29" s="56" t="s">
        <v>54</v>
      </c>
      <c r="AB29" s="368"/>
      <c r="AC29" s="369"/>
      <c r="AD29" s="81"/>
    </row>
    <row r="30" spans="1:30" ht="35.1" customHeight="1">
      <c r="A30" s="49"/>
      <c r="B30" s="53">
        <v>13</v>
      </c>
      <c r="C30" s="54"/>
      <c r="D30" s="362" t="str">
        <f>IF(参加申込書!C28="","",参加申込書!C28)</f>
        <v/>
      </c>
      <c r="E30" s="362"/>
      <c r="F30" s="362"/>
      <c r="G30" s="362"/>
      <c r="H30" s="362"/>
      <c r="I30" s="55"/>
      <c r="J30" s="371">
        <v>16</v>
      </c>
      <c r="K30" s="372"/>
      <c r="L30" s="58" t="str">
        <f>IF(参加申込書!K28="","",参加申込書!K28)</f>
        <v/>
      </c>
      <c r="M30" s="58" t="str">
        <f>IF(参加申込書!J28="","",参加申込書!J28)</f>
        <v/>
      </c>
      <c r="N30" s="56" t="s">
        <v>54</v>
      </c>
      <c r="O30" s="366" t="str">
        <f>IF(参加申込書!L28="","",参加申込書!L28)</f>
        <v/>
      </c>
      <c r="P30" s="367"/>
      <c r="Q30" s="53">
        <v>13</v>
      </c>
      <c r="R30" s="363"/>
      <c r="S30" s="364"/>
      <c r="T30" s="364"/>
      <c r="U30" s="364"/>
      <c r="V30" s="365"/>
      <c r="W30" s="371">
        <v>16</v>
      </c>
      <c r="X30" s="372"/>
      <c r="Y30" s="80"/>
      <c r="Z30" s="80"/>
      <c r="AA30" s="56" t="s">
        <v>54</v>
      </c>
      <c r="AB30" s="368"/>
      <c r="AC30" s="370"/>
      <c r="AD30" s="81"/>
    </row>
    <row r="31" spans="1:30" ht="35.1" customHeight="1">
      <c r="A31" s="49"/>
      <c r="B31" s="53">
        <v>14</v>
      </c>
      <c r="C31" s="54"/>
      <c r="D31" s="362" t="str">
        <f>IF(参加申込書!C29="","",参加申込書!C29)</f>
        <v/>
      </c>
      <c r="E31" s="362"/>
      <c r="F31" s="362"/>
      <c r="G31" s="362"/>
      <c r="H31" s="362"/>
      <c r="I31" s="55"/>
      <c r="J31" s="371">
        <v>17</v>
      </c>
      <c r="K31" s="372"/>
      <c r="L31" s="58" t="str">
        <f>IF(参加申込書!K29="","",参加申込書!K29)</f>
        <v/>
      </c>
      <c r="M31" s="58" t="str">
        <f>IF(参加申込書!J29="","",参加申込書!J29)</f>
        <v/>
      </c>
      <c r="N31" s="56" t="s">
        <v>54</v>
      </c>
      <c r="O31" s="366" t="str">
        <f>IF(参加申込書!L29="","",参加申込書!L29)</f>
        <v/>
      </c>
      <c r="P31" s="367"/>
      <c r="Q31" s="53">
        <v>14</v>
      </c>
      <c r="R31" s="363"/>
      <c r="S31" s="364"/>
      <c r="T31" s="364"/>
      <c r="U31" s="364"/>
      <c r="V31" s="365"/>
      <c r="W31" s="371">
        <v>17</v>
      </c>
      <c r="X31" s="372"/>
      <c r="Y31" s="80"/>
      <c r="Z31" s="80"/>
      <c r="AA31" s="56" t="s">
        <v>54</v>
      </c>
      <c r="AB31" s="368"/>
      <c r="AC31" s="369"/>
      <c r="AD31" s="81"/>
    </row>
    <row r="32" spans="1:30" ht="35.1" customHeight="1" thickBot="1">
      <c r="A32" s="49"/>
      <c r="B32" s="65">
        <v>15</v>
      </c>
      <c r="C32" s="66"/>
      <c r="D32" s="361" t="str">
        <f>IF(参加申込書!C30="","",参加申込書!C30)</f>
        <v/>
      </c>
      <c r="E32" s="361"/>
      <c r="F32" s="361"/>
      <c r="G32" s="361"/>
      <c r="H32" s="361"/>
      <c r="I32" s="57"/>
      <c r="J32" s="373">
        <v>18</v>
      </c>
      <c r="K32" s="374"/>
      <c r="L32" s="58" t="str">
        <f>IF(参加申込書!K30="","",参加申込書!K30)</f>
        <v/>
      </c>
      <c r="M32" s="58" t="str">
        <f>IF(参加申込書!J30="","",参加申込書!J30)</f>
        <v/>
      </c>
      <c r="N32" s="56" t="s">
        <v>54</v>
      </c>
      <c r="O32" s="414" t="str">
        <f>IF(参加申込書!L30="","",参加申込書!L30)</f>
        <v/>
      </c>
      <c r="P32" s="415"/>
      <c r="Q32" s="53">
        <v>15</v>
      </c>
      <c r="R32" s="363"/>
      <c r="S32" s="364"/>
      <c r="T32" s="364"/>
      <c r="U32" s="364"/>
      <c r="V32" s="365"/>
      <c r="W32" s="373">
        <v>18</v>
      </c>
      <c r="X32" s="374"/>
      <c r="Y32" s="80"/>
      <c r="Z32" s="80"/>
      <c r="AA32" s="56" t="s">
        <v>54</v>
      </c>
      <c r="AB32" s="368"/>
      <c r="AC32" s="370"/>
      <c r="AD32" s="82"/>
    </row>
    <row r="33" spans="1:29" ht="24.75" customHeight="1" thickTop="1">
      <c r="A33" s="49"/>
      <c r="B33" s="64"/>
      <c r="C33" s="64"/>
      <c r="D33" s="64"/>
      <c r="E33" s="64"/>
      <c r="F33" s="64"/>
      <c r="G33" s="64"/>
      <c r="H33" s="64"/>
      <c r="I33" s="64"/>
      <c r="J33" s="64"/>
      <c r="K33" s="64"/>
      <c r="L33" s="50"/>
      <c r="M33" s="50"/>
      <c r="N33" s="50"/>
      <c r="O33" s="50"/>
      <c r="P33" s="50"/>
      <c r="Q33" s="50"/>
      <c r="R33" s="50"/>
      <c r="S33" s="50"/>
      <c r="T33" s="50"/>
      <c r="U33" s="50"/>
      <c r="V33" s="50"/>
      <c r="W33" s="50"/>
      <c r="X33" s="50"/>
      <c r="Y33" s="50"/>
      <c r="Z33" s="50"/>
      <c r="AA33" s="50"/>
      <c r="AB33" s="50"/>
      <c r="AC33" s="50"/>
    </row>
    <row r="34" spans="1:29">
      <c r="A34" s="49"/>
      <c r="F34" s="68"/>
      <c r="G34" s="68"/>
      <c r="I34" s="49"/>
      <c r="J34" s="49"/>
      <c r="K34" s="49"/>
      <c r="L34" s="49"/>
      <c r="M34" s="49"/>
      <c r="N34" s="49"/>
      <c r="O34" s="49"/>
      <c r="P34" s="49"/>
      <c r="Q34" s="49"/>
      <c r="R34" s="49"/>
      <c r="S34" s="49"/>
      <c r="T34" s="49"/>
      <c r="U34" s="49"/>
      <c r="V34" s="49"/>
      <c r="W34" s="49"/>
      <c r="X34" s="49"/>
      <c r="Y34" s="49"/>
      <c r="Z34" s="49"/>
      <c r="AA34" s="49"/>
      <c r="AB34" s="49"/>
      <c r="AC34" s="49"/>
    </row>
    <row r="35" spans="1:29">
      <c r="A35" s="49"/>
      <c r="I35" s="49"/>
      <c r="J35" s="49"/>
      <c r="K35" s="49"/>
      <c r="L35" s="49"/>
      <c r="M35" s="49"/>
      <c r="N35" s="49"/>
      <c r="O35" s="49"/>
      <c r="P35" s="49"/>
      <c r="Q35" s="49"/>
      <c r="R35" s="49"/>
      <c r="S35" s="49"/>
      <c r="T35" s="49"/>
      <c r="U35" s="49"/>
      <c r="V35" s="49"/>
      <c r="W35" s="49"/>
      <c r="X35" s="49"/>
      <c r="Y35" s="49"/>
      <c r="Z35" s="49"/>
      <c r="AA35" s="49"/>
      <c r="AB35" s="49"/>
      <c r="AC35" s="49"/>
    </row>
    <row r="36" spans="1:29">
      <c r="A36" s="49"/>
      <c r="F36" s="68"/>
      <c r="G36" s="68"/>
      <c r="I36" s="49"/>
      <c r="J36" s="49"/>
      <c r="K36" s="49"/>
      <c r="L36" s="49"/>
      <c r="M36" s="49"/>
      <c r="N36" s="49"/>
      <c r="O36" s="49"/>
      <c r="P36" s="49"/>
      <c r="Q36" s="49"/>
      <c r="R36" s="49"/>
      <c r="S36" s="49"/>
      <c r="T36" s="49"/>
      <c r="U36" s="49"/>
      <c r="V36" s="49"/>
      <c r="W36" s="49"/>
      <c r="X36" s="49"/>
      <c r="Y36" s="49"/>
      <c r="Z36" s="49"/>
      <c r="AA36" s="49"/>
      <c r="AB36" s="49"/>
      <c r="AC36" s="49"/>
    </row>
    <row r="37" spans="1:29">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1:29">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29">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sheetData>
  <sheetProtection selectLockedCells="1"/>
  <mergeCells count="122">
    <mergeCell ref="B4:AC4"/>
    <mergeCell ref="B1:AD3"/>
    <mergeCell ref="J20:K20"/>
    <mergeCell ref="J21:K21"/>
    <mergeCell ref="O22:P22"/>
    <mergeCell ref="J30:K30"/>
    <mergeCell ref="J31:K31"/>
    <mergeCell ref="J29:K29"/>
    <mergeCell ref="J16:K17"/>
    <mergeCell ref="U12:AC12"/>
    <mergeCell ref="B13:F13"/>
    <mergeCell ref="Q13:T13"/>
    <mergeCell ref="B14:F14"/>
    <mergeCell ref="Q14:T14"/>
    <mergeCell ref="G13:P13"/>
    <mergeCell ref="G14:P14"/>
    <mergeCell ref="B11:P11"/>
    <mergeCell ref="Q11:AC11"/>
    <mergeCell ref="B10:F10"/>
    <mergeCell ref="Y10:AC10"/>
    <mergeCell ref="G10:X10"/>
    <mergeCell ref="U13:AC13"/>
    <mergeCell ref="U14:AC14"/>
    <mergeCell ref="B12:F12"/>
    <mergeCell ref="J32:K32"/>
    <mergeCell ref="W18:X18"/>
    <mergeCell ref="W19:X19"/>
    <mergeCell ref="W20:X20"/>
    <mergeCell ref="W21:X21"/>
    <mergeCell ref="W22:X22"/>
    <mergeCell ref="W16:X17"/>
    <mergeCell ref="W27:X27"/>
    <mergeCell ref="W28:X28"/>
    <mergeCell ref="J28:K28"/>
    <mergeCell ref="J22:K22"/>
    <mergeCell ref="J23:K23"/>
    <mergeCell ref="J24:K24"/>
    <mergeCell ref="J25:K25"/>
    <mergeCell ref="J18:K18"/>
    <mergeCell ref="W23:X23"/>
    <mergeCell ref="O20:P20"/>
    <mergeCell ref="O32:P32"/>
    <mergeCell ref="Q12:T12"/>
    <mergeCell ref="G12:P12"/>
    <mergeCell ref="B15:F15"/>
    <mergeCell ref="Q15:T15"/>
    <mergeCell ref="Q16:V17"/>
    <mergeCell ref="O19:P19"/>
    <mergeCell ref="O18:P18"/>
    <mergeCell ref="U15:AC15"/>
    <mergeCell ref="D18:H18"/>
    <mergeCell ref="Z16:AA17"/>
    <mergeCell ref="AB16:AC17"/>
    <mergeCell ref="AB18:AC18"/>
    <mergeCell ref="G15:P15"/>
    <mergeCell ref="B16:I17"/>
    <mergeCell ref="M16:N17"/>
    <mergeCell ref="O16:P17"/>
    <mergeCell ref="J19:K19"/>
    <mergeCell ref="AB19:AC19"/>
    <mergeCell ref="AB20:AC20"/>
    <mergeCell ref="AB27:AC27"/>
    <mergeCell ref="O23:P23"/>
    <mergeCell ref="AB23:AC23"/>
    <mergeCell ref="O24:P24"/>
    <mergeCell ref="AB24:AC24"/>
    <mergeCell ref="O21:P21"/>
    <mergeCell ref="AB21:AC21"/>
    <mergeCell ref="W24:X24"/>
    <mergeCell ref="AB32:AC32"/>
    <mergeCell ref="R31:V31"/>
    <mergeCell ref="R32:V32"/>
    <mergeCell ref="O31:P31"/>
    <mergeCell ref="AB31:AC31"/>
    <mergeCell ref="W31:X31"/>
    <mergeCell ref="W32:X32"/>
    <mergeCell ref="AB22:AC22"/>
    <mergeCell ref="O26:P26"/>
    <mergeCell ref="AB26:AC26"/>
    <mergeCell ref="R26:V26"/>
    <mergeCell ref="R25:V25"/>
    <mergeCell ref="O25:P25"/>
    <mergeCell ref="W25:X25"/>
    <mergeCell ref="W26:X26"/>
    <mergeCell ref="D21:H21"/>
    <mergeCell ref="D22:H22"/>
    <mergeCell ref="O27:P27"/>
    <mergeCell ref="AB25:AC25"/>
    <mergeCell ref="AB29:AC29"/>
    <mergeCell ref="O30:P30"/>
    <mergeCell ref="AB30:AC30"/>
    <mergeCell ref="R29:V29"/>
    <mergeCell ref="R30:V30"/>
    <mergeCell ref="O29:P29"/>
    <mergeCell ref="W29:X29"/>
    <mergeCell ref="W30:X30"/>
    <mergeCell ref="J26:K26"/>
    <mergeCell ref="J27:K27"/>
    <mergeCell ref="AD16:AD17"/>
    <mergeCell ref="D32:H32"/>
    <mergeCell ref="D31:H31"/>
    <mergeCell ref="R18:V18"/>
    <mergeCell ref="R19:V19"/>
    <mergeCell ref="R20:V20"/>
    <mergeCell ref="R21:V21"/>
    <mergeCell ref="R22:V22"/>
    <mergeCell ref="R23:V23"/>
    <mergeCell ref="R24:V24"/>
    <mergeCell ref="D30:H30"/>
    <mergeCell ref="D23:H23"/>
    <mergeCell ref="D24:H24"/>
    <mergeCell ref="D25:H25"/>
    <mergeCell ref="D26:H26"/>
    <mergeCell ref="D27:H27"/>
    <mergeCell ref="D28:H28"/>
    <mergeCell ref="D29:H29"/>
    <mergeCell ref="O28:P28"/>
    <mergeCell ref="AB28:AC28"/>
    <mergeCell ref="R27:V27"/>
    <mergeCell ref="D19:H19"/>
    <mergeCell ref="R28:V28"/>
    <mergeCell ref="D20:H20"/>
  </mergeCells>
  <phoneticPr fontId="1"/>
  <conditionalFormatting sqref="AD12:AD15 AB18:AD32 Y18:Z32 R18:R32 S18:V19 S21:V32">
    <cfRule type="cellIs" dxfId="7" priority="1" stopIfTrue="1" operator="equal">
      <formula>""</formula>
    </cfRule>
  </conditionalFormatting>
  <conditionalFormatting sqref="D18:H32 L18:M32 G12:P15 O18:O32 P18">
    <cfRule type="cellIs" dxfId="6" priority="2" stopIfTrue="1" operator="equal">
      <formula>""</formula>
    </cfRule>
  </conditionalFormatting>
  <conditionalFormatting sqref="U12:AC15">
    <cfRule type="cellIs" dxfId="5" priority="3" stopIfTrue="1" operator="equal">
      <formula>""</formula>
    </cfRule>
  </conditionalFormatting>
  <pageMargins left="0.78700000000000003" right="0.78700000000000003" top="0.98399999999999999" bottom="0.98399999999999999" header="0.51200000000000001" footer="0.51200000000000001"/>
  <pageSetup paperSize="9" scale="63"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8"/>
  <sheetViews>
    <sheetView workbookViewId="0">
      <selection activeCell="B8" sqref="B8:H8"/>
    </sheetView>
  </sheetViews>
  <sheetFormatPr defaultColWidth="12" defaultRowHeight="14.25"/>
  <cols>
    <col min="1" max="1" width="3.375" style="2" customWidth="1"/>
    <col min="2" max="2" width="5.625" style="2" customWidth="1"/>
    <col min="3" max="8" width="5" style="2" customWidth="1"/>
    <col min="9" max="9" width="4.875" style="2" customWidth="1"/>
    <col min="10" max="10" width="5" style="2" customWidth="1"/>
    <col min="11" max="18" width="3.625" style="2" customWidth="1"/>
    <col min="19" max="19" width="3.5" style="2" customWidth="1"/>
    <col min="20" max="16384" width="12" style="2"/>
  </cols>
  <sheetData>
    <row r="1" spans="1:21" ht="30.75" customHeight="1">
      <c r="A1" s="474" t="s">
        <v>34</v>
      </c>
      <c r="B1" s="475"/>
      <c r="C1" s="475"/>
      <c r="D1" s="475"/>
      <c r="E1" s="475"/>
      <c r="F1" s="475"/>
      <c r="G1" s="475"/>
      <c r="H1" s="475"/>
      <c r="I1" s="475"/>
      <c r="J1" s="475"/>
      <c r="K1" s="475"/>
      <c r="L1" s="475"/>
      <c r="M1" s="475"/>
      <c r="N1" s="475"/>
      <c r="O1" s="475"/>
      <c r="P1" s="475"/>
      <c r="Q1" s="475"/>
      <c r="R1" s="475"/>
      <c r="S1" s="475"/>
    </row>
    <row r="2" spans="1:21" ht="36.75" customHeight="1" thickBot="1">
      <c r="A2" s="3"/>
      <c r="B2" s="3"/>
      <c r="C2" s="3"/>
      <c r="D2" s="3"/>
      <c r="E2" s="3"/>
      <c r="F2" s="3"/>
      <c r="G2" s="3"/>
      <c r="H2" s="3"/>
      <c r="I2" s="4"/>
      <c r="J2" s="482" t="str">
        <f>IF(参加申込書!P4="男子","&lt;男子&gt;",IF(参加申込書!P4="女子","&lt;女子&gt;",""))</f>
        <v/>
      </c>
      <c r="K2" s="482"/>
      <c r="L2" s="482"/>
      <c r="M2" s="483"/>
      <c r="N2" s="476" t="s">
        <v>79</v>
      </c>
      <c r="O2" s="477"/>
      <c r="P2" s="478"/>
      <c r="Q2" s="479" t="str">
        <f>IF(参加申込書!P16="","",参加申込書!P16)</f>
        <v/>
      </c>
      <c r="R2" s="480"/>
      <c r="S2" s="481"/>
    </row>
    <row r="3" spans="1:21" ht="27.95" customHeight="1">
      <c r="A3" s="487" t="s">
        <v>8</v>
      </c>
      <c r="B3" s="447"/>
      <c r="C3" s="488"/>
      <c r="D3" s="455">
        <f>IF(参加申込書!E11="","",参加申込書!E11)</f>
        <v>0</v>
      </c>
      <c r="E3" s="456"/>
      <c r="F3" s="456"/>
      <c r="G3" s="456"/>
      <c r="H3" s="456"/>
      <c r="I3" s="456"/>
      <c r="J3" s="456"/>
      <c r="K3" s="456"/>
      <c r="L3" s="456"/>
      <c r="M3" s="456"/>
      <c r="N3" s="456"/>
      <c r="O3" s="456"/>
      <c r="P3" s="456"/>
      <c r="Q3" s="456"/>
      <c r="R3" s="456"/>
      <c r="S3" s="457"/>
    </row>
    <row r="4" spans="1:21" ht="27.95" customHeight="1">
      <c r="A4" s="489" t="s">
        <v>1</v>
      </c>
      <c r="B4" s="458"/>
      <c r="C4" s="490"/>
      <c r="D4" s="458" t="str">
        <f>IF(参加申込書!D12="","",参加申込書!D12)</f>
        <v/>
      </c>
      <c r="E4" s="458"/>
      <c r="F4" s="458"/>
      <c r="G4" s="458"/>
      <c r="H4" s="459"/>
      <c r="I4" s="493"/>
      <c r="J4" s="494"/>
      <c r="K4" s="494"/>
      <c r="L4" s="495"/>
      <c r="M4" s="460" t="str">
        <f>IF(参加申込書!J12="","",参加申込書!J12)</f>
        <v/>
      </c>
      <c r="N4" s="461"/>
      <c r="O4" s="461"/>
      <c r="P4" s="461"/>
      <c r="Q4" s="461"/>
      <c r="R4" s="461"/>
      <c r="S4" s="462"/>
    </row>
    <row r="5" spans="1:21" ht="27.95" customHeight="1" thickBot="1">
      <c r="A5" s="491" t="s">
        <v>12</v>
      </c>
      <c r="B5" s="466"/>
      <c r="C5" s="492"/>
      <c r="D5" s="466" t="str">
        <f>IF(参加申込書!D13="","",参加申込書!D13)</f>
        <v/>
      </c>
      <c r="E5" s="466"/>
      <c r="F5" s="466"/>
      <c r="G5" s="466"/>
      <c r="H5" s="467"/>
      <c r="I5" s="496" t="s">
        <v>22</v>
      </c>
      <c r="J5" s="497"/>
      <c r="K5" s="497"/>
      <c r="L5" s="498"/>
      <c r="M5" s="463" t="str">
        <f>IF(参加申込書!J13="","",参加申込書!J13)</f>
        <v/>
      </c>
      <c r="N5" s="464"/>
      <c r="O5" s="464"/>
      <c r="P5" s="464"/>
      <c r="Q5" s="464"/>
      <c r="R5" s="464"/>
      <c r="S5" s="465"/>
    </row>
    <row r="6" spans="1:21" ht="27.95" customHeight="1">
      <c r="A6" s="468" t="s">
        <v>5</v>
      </c>
      <c r="B6" s="450" t="s">
        <v>11</v>
      </c>
      <c r="C6" s="450"/>
      <c r="D6" s="450"/>
      <c r="E6" s="450"/>
      <c r="F6" s="450"/>
      <c r="G6" s="450"/>
      <c r="H6" s="450"/>
      <c r="I6" s="470" t="s">
        <v>6</v>
      </c>
      <c r="J6" s="471"/>
      <c r="K6" s="484" t="s">
        <v>29</v>
      </c>
      <c r="L6" s="485"/>
      <c r="M6" s="485"/>
      <c r="N6" s="486"/>
      <c r="O6" s="447" t="s">
        <v>9</v>
      </c>
      <c r="P6" s="448"/>
      <c r="Q6" s="448"/>
      <c r="R6" s="448"/>
      <c r="S6" s="449"/>
    </row>
    <row r="7" spans="1:21" ht="27.95" customHeight="1">
      <c r="A7" s="469"/>
      <c r="B7" s="451"/>
      <c r="C7" s="451"/>
      <c r="D7" s="451"/>
      <c r="E7" s="451"/>
      <c r="F7" s="451"/>
      <c r="G7" s="451"/>
      <c r="H7" s="451"/>
      <c r="I7" s="472"/>
      <c r="J7" s="473"/>
      <c r="K7" s="5">
        <v>1</v>
      </c>
      <c r="L7" s="6">
        <v>2</v>
      </c>
      <c r="M7" s="6">
        <v>3</v>
      </c>
      <c r="N7" s="7">
        <v>4</v>
      </c>
      <c r="O7" s="8">
        <v>1</v>
      </c>
      <c r="P7" s="9">
        <v>2</v>
      </c>
      <c r="Q7" s="9">
        <v>3</v>
      </c>
      <c r="R7" s="10">
        <v>4</v>
      </c>
      <c r="S7" s="11">
        <v>5</v>
      </c>
      <c r="U7" s="2" t="s">
        <v>7</v>
      </c>
    </row>
    <row r="8" spans="1:21" ht="27.95" customHeight="1">
      <c r="A8" s="12">
        <v>1</v>
      </c>
      <c r="B8" s="452" t="str">
        <f>IF(参加申込書!C16="","",参加申込書!C16)</f>
        <v/>
      </c>
      <c r="C8" s="439"/>
      <c r="D8" s="439"/>
      <c r="E8" s="439"/>
      <c r="F8" s="439"/>
      <c r="G8" s="439"/>
      <c r="H8" s="453"/>
      <c r="I8" s="442">
        <v>4</v>
      </c>
      <c r="J8" s="443"/>
      <c r="K8" s="13"/>
      <c r="L8" s="14"/>
      <c r="M8" s="14"/>
      <c r="N8" s="15"/>
      <c r="O8" s="13"/>
      <c r="P8" s="14"/>
      <c r="Q8" s="14"/>
      <c r="R8" s="16"/>
      <c r="S8" s="17"/>
    </row>
    <row r="9" spans="1:21" ht="27.95" customHeight="1">
      <c r="A9" s="12">
        <v>2</v>
      </c>
      <c r="B9" s="439" t="str">
        <f>IF(参加申込書!C17="","",参加申込書!C17)</f>
        <v/>
      </c>
      <c r="C9" s="439"/>
      <c r="D9" s="439"/>
      <c r="E9" s="439"/>
      <c r="F9" s="439"/>
      <c r="G9" s="439"/>
      <c r="H9" s="439"/>
      <c r="I9" s="442">
        <v>5</v>
      </c>
      <c r="J9" s="443"/>
      <c r="K9" s="18"/>
      <c r="L9" s="19"/>
      <c r="M9" s="19"/>
      <c r="N9" s="20"/>
      <c r="O9" s="18"/>
      <c r="P9" s="19"/>
      <c r="Q9" s="19"/>
      <c r="R9" s="21"/>
      <c r="S9" s="22"/>
    </row>
    <row r="10" spans="1:21" ht="27.95" customHeight="1">
      <c r="A10" s="12">
        <v>3</v>
      </c>
      <c r="B10" s="439" t="str">
        <f>IF(参加申込書!C18="","",参加申込書!C18)</f>
        <v/>
      </c>
      <c r="C10" s="439"/>
      <c r="D10" s="439"/>
      <c r="E10" s="439"/>
      <c r="F10" s="439"/>
      <c r="G10" s="439"/>
      <c r="H10" s="439"/>
      <c r="I10" s="442">
        <v>6</v>
      </c>
      <c r="J10" s="443"/>
      <c r="K10" s="18"/>
      <c r="L10" s="19"/>
      <c r="M10" s="19"/>
      <c r="N10" s="20"/>
      <c r="O10" s="18"/>
      <c r="P10" s="19"/>
      <c r="Q10" s="19"/>
      <c r="R10" s="21"/>
      <c r="S10" s="22"/>
    </row>
    <row r="11" spans="1:21" ht="27.95" customHeight="1">
      <c r="A11" s="12">
        <v>4</v>
      </c>
      <c r="B11" s="439" t="str">
        <f>IF(参加申込書!C19="","",参加申込書!C19)</f>
        <v/>
      </c>
      <c r="C11" s="439"/>
      <c r="D11" s="439"/>
      <c r="E11" s="439"/>
      <c r="F11" s="439"/>
      <c r="G11" s="439"/>
      <c r="H11" s="439"/>
      <c r="I11" s="442">
        <v>7</v>
      </c>
      <c r="J11" s="443"/>
      <c r="K11" s="18"/>
      <c r="L11" s="19"/>
      <c r="M11" s="19"/>
      <c r="N11" s="20"/>
      <c r="O11" s="18"/>
      <c r="P11" s="19"/>
      <c r="Q11" s="19"/>
      <c r="R11" s="23"/>
      <c r="S11" s="22"/>
    </row>
    <row r="12" spans="1:21" ht="27.95" customHeight="1">
      <c r="A12" s="12">
        <v>5</v>
      </c>
      <c r="B12" s="439" t="str">
        <f>IF(参加申込書!C20="","",参加申込書!C20)</f>
        <v/>
      </c>
      <c r="C12" s="439"/>
      <c r="D12" s="439"/>
      <c r="E12" s="439"/>
      <c r="F12" s="439"/>
      <c r="G12" s="439"/>
      <c r="H12" s="439"/>
      <c r="I12" s="442">
        <v>8</v>
      </c>
      <c r="J12" s="443"/>
      <c r="K12" s="18"/>
      <c r="L12" s="19"/>
      <c r="M12" s="19"/>
      <c r="N12" s="20"/>
      <c r="O12" s="18"/>
      <c r="P12" s="19"/>
      <c r="Q12" s="19"/>
      <c r="R12" s="21"/>
      <c r="S12" s="22"/>
    </row>
    <row r="13" spans="1:21" ht="27.95" customHeight="1">
      <c r="A13" s="12">
        <v>6</v>
      </c>
      <c r="B13" s="439" t="str">
        <f>IF(参加申込書!C21="","",参加申込書!C21)</f>
        <v/>
      </c>
      <c r="C13" s="439"/>
      <c r="D13" s="439"/>
      <c r="E13" s="439"/>
      <c r="F13" s="439"/>
      <c r="G13" s="439"/>
      <c r="H13" s="439"/>
      <c r="I13" s="442">
        <v>9</v>
      </c>
      <c r="J13" s="443"/>
      <c r="K13" s="18"/>
      <c r="L13" s="19"/>
      <c r="M13" s="19"/>
      <c r="N13" s="20"/>
      <c r="O13" s="18"/>
      <c r="P13" s="19"/>
      <c r="Q13" s="19"/>
      <c r="R13" s="21"/>
      <c r="S13" s="22"/>
    </row>
    <row r="14" spans="1:21" ht="27.95" customHeight="1">
      <c r="A14" s="12">
        <v>7</v>
      </c>
      <c r="B14" s="439" t="str">
        <f>IF(参加申込書!C22="","",参加申込書!C22)</f>
        <v/>
      </c>
      <c r="C14" s="439"/>
      <c r="D14" s="439"/>
      <c r="E14" s="439"/>
      <c r="F14" s="439"/>
      <c r="G14" s="439"/>
      <c r="H14" s="439"/>
      <c r="I14" s="442">
        <v>10</v>
      </c>
      <c r="J14" s="443"/>
      <c r="K14" s="18"/>
      <c r="L14" s="19"/>
      <c r="M14" s="19"/>
      <c r="N14" s="20"/>
      <c r="O14" s="18"/>
      <c r="P14" s="19"/>
      <c r="Q14" s="19"/>
      <c r="R14" s="21"/>
      <c r="S14" s="22"/>
    </row>
    <row r="15" spans="1:21" ht="27.95" customHeight="1">
      <c r="A15" s="12">
        <v>8</v>
      </c>
      <c r="B15" s="439" t="str">
        <f>IF(参加申込書!C23="","",参加申込書!C23)</f>
        <v/>
      </c>
      <c r="C15" s="439"/>
      <c r="D15" s="439"/>
      <c r="E15" s="439"/>
      <c r="F15" s="439"/>
      <c r="G15" s="439"/>
      <c r="H15" s="439"/>
      <c r="I15" s="442">
        <v>11</v>
      </c>
      <c r="J15" s="443"/>
      <c r="K15" s="18"/>
      <c r="L15" s="19"/>
      <c r="M15" s="19"/>
      <c r="N15" s="20"/>
      <c r="O15" s="18"/>
      <c r="P15" s="19"/>
      <c r="Q15" s="19"/>
      <c r="R15" s="21"/>
      <c r="S15" s="22"/>
    </row>
    <row r="16" spans="1:21" ht="27.95" customHeight="1">
      <c r="A16" s="12">
        <v>9</v>
      </c>
      <c r="B16" s="439" t="str">
        <f>IF(参加申込書!C24="","",参加申込書!C24)</f>
        <v/>
      </c>
      <c r="C16" s="439"/>
      <c r="D16" s="439"/>
      <c r="E16" s="439"/>
      <c r="F16" s="439"/>
      <c r="G16" s="439"/>
      <c r="H16" s="439"/>
      <c r="I16" s="442">
        <v>12</v>
      </c>
      <c r="J16" s="443"/>
      <c r="K16" s="18"/>
      <c r="L16" s="19"/>
      <c r="M16" s="19"/>
      <c r="N16" s="20"/>
      <c r="O16" s="18"/>
      <c r="P16" s="19"/>
      <c r="Q16" s="19"/>
      <c r="R16" s="21"/>
      <c r="S16" s="22"/>
    </row>
    <row r="17" spans="1:21" ht="27.95" customHeight="1">
      <c r="A17" s="12">
        <v>10</v>
      </c>
      <c r="B17" s="439" t="str">
        <f>IF(参加申込書!C25="","",参加申込書!C25)</f>
        <v/>
      </c>
      <c r="C17" s="439"/>
      <c r="D17" s="439"/>
      <c r="E17" s="439"/>
      <c r="F17" s="439"/>
      <c r="G17" s="439"/>
      <c r="H17" s="439"/>
      <c r="I17" s="442">
        <v>13</v>
      </c>
      <c r="J17" s="443"/>
      <c r="K17" s="18"/>
      <c r="L17" s="19"/>
      <c r="M17" s="19"/>
      <c r="N17" s="20"/>
      <c r="O17" s="18"/>
      <c r="P17" s="19"/>
      <c r="Q17" s="19"/>
      <c r="R17" s="21"/>
      <c r="S17" s="22"/>
    </row>
    <row r="18" spans="1:21" ht="27.95" customHeight="1">
      <c r="A18" s="12">
        <v>11</v>
      </c>
      <c r="B18" s="439" t="str">
        <f>IF(参加申込書!C26="","",参加申込書!C26)</f>
        <v/>
      </c>
      <c r="C18" s="439"/>
      <c r="D18" s="439"/>
      <c r="E18" s="439"/>
      <c r="F18" s="439"/>
      <c r="G18" s="439"/>
      <c r="H18" s="439"/>
      <c r="I18" s="442">
        <v>14</v>
      </c>
      <c r="J18" s="443"/>
      <c r="K18" s="18"/>
      <c r="L18" s="19"/>
      <c r="M18" s="19"/>
      <c r="N18" s="20"/>
      <c r="O18" s="18"/>
      <c r="P18" s="19"/>
      <c r="Q18" s="19"/>
      <c r="R18" s="21"/>
      <c r="S18" s="22"/>
    </row>
    <row r="19" spans="1:21" ht="27.95" customHeight="1">
      <c r="A19" s="12">
        <v>12</v>
      </c>
      <c r="B19" s="439" t="str">
        <f>IF(参加申込書!C27="","",参加申込書!C27)</f>
        <v/>
      </c>
      <c r="C19" s="439"/>
      <c r="D19" s="439"/>
      <c r="E19" s="439"/>
      <c r="F19" s="439"/>
      <c r="G19" s="439"/>
      <c r="H19" s="439"/>
      <c r="I19" s="442">
        <v>15</v>
      </c>
      <c r="J19" s="443"/>
      <c r="K19" s="18"/>
      <c r="L19" s="19"/>
      <c r="M19" s="19"/>
      <c r="N19" s="20"/>
      <c r="O19" s="18"/>
      <c r="P19" s="19"/>
      <c r="Q19" s="19"/>
      <c r="R19" s="21"/>
      <c r="S19" s="22"/>
    </row>
    <row r="20" spans="1:21" ht="27.95" customHeight="1">
      <c r="A20" s="12">
        <v>13</v>
      </c>
      <c r="B20" s="439" t="str">
        <f>IF(参加申込書!C28="","",参加申込書!C28)</f>
        <v/>
      </c>
      <c r="C20" s="439"/>
      <c r="D20" s="439"/>
      <c r="E20" s="439"/>
      <c r="F20" s="439"/>
      <c r="G20" s="439"/>
      <c r="H20" s="439"/>
      <c r="I20" s="442">
        <v>16</v>
      </c>
      <c r="J20" s="443"/>
      <c r="K20" s="18"/>
      <c r="L20" s="19"/>
      <c r="M20" s="19"/>
      <c r="N20" s="20"/>
      <c r="O20" s="18"/>
      <c r="P20" s="19"/>
      <c r="Q20" s="19"/>
      <c r="R20" s="21"/>
      <c r="S20" s="22"/>
    </row>
    <row r="21" spans="1:21" ht="27.95" customHeight="1">
      <c r="A21" s="12">
        <v>14</v>
      </c>
      <c r="B21" s="439" t="str">
        <f>IF(参加申込書!C29="","",参加申込書!C29)</f>
        <v/>
      </c>
      <c r="C21" s="439"/>
      <c r="D21" s="439"/>
      <c r="E21" s="439"/>
      <c r="F21" s="439"/>
      <c r="G21" s="439"/>
      <c r="H21" s="439"/>
      <c r="I21" s="442">
        <v>17</v>
      </c>
      <c r="J21" s="443"/>
      <c r="K21" s="18"/>
      <c r="L21" s="19"/>
      <c r="M21" s="19"/>
      <c r="N21" s="20"/>
      <c r="O21" s="18"/>
      <c r="P21" s="19"/>
      <c r="Q21" s="19"/>
      <c r="R21" s="21"/>
      <c r="S21" s="22"/>
    </row>
    <row r="22" spans="1:21" ht="27.95" customHeight="1" thickBot="1">
      <c r="A22" s="24">
        <v>15</v>
      </c>
      <c r="B22" s="454" t="str">
        <f>IF(参加申込書!C30="","",参加申込書!C30)</f>
        <v/>
      </c>
      <c r="C22" s="454"/>
      <c r="D22" s="454"/>
      <c r="E22" s="454"/>
      <c r="F22" s="454"/>
      <c r="G22" s="454"/>
      <c r="H22" s="454"/>
      <c r="I22" s="444">
        <v>18</v>
      </c>
      <c r="J22" s="445"/>
      <c r="K22" s="25"/>
      <c r="L22" s="26"/>
      <c r="M22" s="26"/>
      <c r="N22" s="27"/>
      <c r="O22" s="25"/>
      <c r="P22" s="26"/>
      <c r="Q22" s="26"/>
      <c r="R22" s="28"/>
      <c r="S22" s="27"/>
      <c r="U22" s="29"/>
    </row>
    <row r="23" spans="1:21" ht="13.5" customHeight="1">
      <c r="A23" s="30"/>
      <c r="B23" s="30"/>
      <c r="C23" s="30"/>
      <c r="D23" s="30"/>
      <c r="E23" s="30"/>
      <c r="F23" s="30"/>
      <c r="G23" s="30"/>
      <c r="H23" s="30"/>
      <c r="I23" s="30"/>
      <c r="J23" s="30"/>
      <c r="K23" s="30"/>
      <c r="L23" s="30"/>
      <c r="M23" s="30"/>
      <c r="N23" s="30"/>
      <c r="O23" s="30"/>
      <c r="P23" s="30"/>
      <c r="Q23" s="30"/>
      <c r="R23" s="30"/>
    </row>
    <row r="24" spans="1:21" ht="27.95" customHeight="1">
      <c r="A24" s="441" t="s">
        <v>80</v>
      </c>
      <c r="B24" s="441"/>
      <c r="C24" s="441"/>
      <c r="D24" s="440" t="s">
        <v>26</v>
      </c>
      <c r="E24" s="440"/>
      <c r="F24" s="440" t="s">
        <v>27</v>
      </c>
      <c r="G24" s="440"/>
      <c r="H24" s="440" t="s">
        <v>28</v>
      </c>
      <c r="I24" s="440"/>
      <c r="J24" s="446" t="s">
        <v>25</v>
      </c>
      <c r="K24" s="446"/>
      <c r="L24" s="446"/>
      <c r="M24" s="446"/>
      <c r="N24" s="31" t="s">
        <v>23</v>
      </c>
      <c r="O24" s="32">
        <v>1</v>
      </c>
      <c r="P24" s="32">
        <v>2</v>
      </c>
      <c r="Q24" s="32">
        <v>3</v>
      </c>
      <c r="R24" s="32">
        <v>4</v>
      </c>
      <c r="S24" s="32">
        <v>5</v>
      </c>
    </row>
    <row r="25" spans="1:21" ht="27.95" customHeight="1">
      <c r="A25" s="441"/>
      <c r="B25" s="441"/>
      <c r="C25" s="441"/>
      <c r="D25" s="438"/>
      <c r="E25" s="438"/>
      <c r="F25" s="438"/>
      <c r="G25" s="438"/>
      <c r="H25" s="438"/>
      <c r="I25" s="438"/>
      <c r="J25" s="446"/>
      <c r="K25" s="446"/>
      <c r="L25" s="446"/>
      <c r="M25" s="446"/>
      <c r="N25" s="31" t="s">
        <v>24</v>
      </c>
      <c r="O25" s="32">
        <v>1</v>
      </c>
      <c r="P25" s="32">
        <v>2</v>
      </c>
      <c r="Q25" s="32">
        <v>3</v>
      </c>
      <c r="R25" s="32">
        <v>4</v>
      </c>
      <c r="S25" s="32">
        <v>5</v>
      </c>
    </row>
    <row r="26" spans="1:21" ht="15" customHeight="1">
      <c r="A26" s="30"/>
      <c r="B26" s="30"/>
      <c r="C26" s="30"/>
      <c r="D26" s="30"/>
      <c r="E26" s="30"/>
      <c r="F26" s="30"/>
      <c r="G26" s="30"/>
      <c r="H26" s="30"/>
      <c r="I26" s="30"/>
      <c r="J26" s="30"/>
      <c r="K26" s="30"/>
      <c r="L26" s="30"/>
      <c r="M26" s="30"/>
      <c r="N26" s="30"/>
      <c r="O26" s="30"/>
      <c r="P26" s="30"/>
      <c r="Q26" s="30"/>
      <c r="R26" s="30"/>
    </row>
    <row r="27" spans="1:21" ht="15.75" customHeight="1">
      <c r="A27" s="33"/>
      <c r="B27" s="34"/>
    </row>
    <row r="28" spans="1:21">
      <c r="T28" s="29"/>
    </row>
  </sheetData>
  <mergeCells count="57">
    <mergeCell ref="A6:A7"/>
    <mergeCell ref="I6:J7"/>
    <mergeCell ref="B10:H10"/>
    <mergeCell ref="A1:S1"/>
    <mergeCell ref="N2:P2"/>
    <mergeCell ref="Q2:S2"/>
    <mergeCell ref="J2:M2"/>
    <mergeCell ref="B9:H9"/>
    <mergeCell ref="K6:N6"/>
    <mergeCell ref="I8:J8"/>
    <mergeCell ref="I9:J9"/>
    <mergeCell ref="A3:C3"/>
    <mergeCell ref="A4:C4"/>
    <mergeCell ref="A5:C5"/>
    <mergeCell ref="I4:L4"/>
    <mergeCell ref="I5:L5"/>
    <mergeCell ref="D3:S3"/>
    <mergeCell ref="D4:H4"/>
    <mergeCell ref="M4:S4"/>
    <mergeCell ref="M5:S5"/>
    <mergeCell ref="D5:H5"/>
    <mergeCell ref="B19:H19"/>
    <mergeCell ref="B14:H14"/>
    <mergeCell ref="I10:J10"/>
    <mergeCell ref="I19:J19"/>
    <mergeCell ref="B22:H22"/>
    <mergeCell ref="B18:H18"/>
    <mergeCell ref="B17:H17"/>
    <mergeCell ref="B16:H16"/>
    <mergeCell ref="B15:H15"/>
    <mergeCell ref="O6:S6"/>
    <mergeCell ref="B11:H11"/>
    <mergeCell ref="I16:J16"/>
    <mergeCell ref="I17:J17"/>
    <mergeCell ref="I18:J18"/>
    <mergeCell ref="I12:J12"/>
    <mergeCell ref="I13:J13"/>
    <mergeCell ref="B13:H13"/>
    <mergeCell ref="B12:H12"/>
    <mergeCell ref="I14:J14"/>
    <mergeCell ref="I11:J11"/>
    <mergeCell ref="I15:J15"/>
    <mergeCell ref="B6:H7"/>
    <mergeCell ref="B8:H8"/>
    <mergeCell ref="D25:E25"/>
    <mergeCell ref="F25:G25"/>
    <mergeCell ref="H25:I25"/>
    <mergeCell ref="B21:H21"/>
    <mergeCell ref="B20:H20"/>
    <mergeCell ref="F24:G24"/>
    <mergeCell ref="H24:I24"/>
    <mergeCell ref="A24:C25"/>
    <mergeCell ref="I20:J20"/>
    <mergeCell ref="I21:J21"/>
    <mergeCell ref="I22:J22"/>
    <mergeCell ref="J24:M25"/>
    <mergeCell ref="D24:E24"/>
  </mergeCells>
  <phoneticPr fontId="1"/>
  <printOptions horizontalCentered="1" verticalCentered="1"/>
  <pageMargins left="0.27559055118110237" right="0" top="0" bottom="0" header="0.31496062992125984" footer="0.19685039370078741"/>
  <pageSetup paperSize="9" scale="95"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heetViews>
  <sheetFormatPr defaultColWidth="9" defaultRowHeight="13.5" customHeight="1"/>
  <cols>
    <col min="1" max="16384" width="9" style="1"/>
  </cols>
  <sheetData>
    <row r="1" spans="1:1" ht="13.5" customHeight="1">
      <c r="A1" s="1">
        <f>参加申込書!P11</f>
        <v>0</v>
      </c>
    </row>
    <row r="2" spans="1:1" ht="13.5" hidden="1" customHeight="1"/>
    <row r="3" spans="1:1" ht="13.5" hidden="1" customHeight="1"/>
    <row r="4" spans="1:1" ht="13.5" hidden="1" customHeight="1"/>
    <row r="5" spans="1:1" ht="13.5" hidden="1" customHeight="1"/>
    <row r="6" spans="1:1" ht="13.5" hidden="1" customHeight="1"/>
    <row r="7" spans="1:1" ht="13.5" customHeight="1">
      <c r="A7" s="1">
        <f>参加申込書!P16</f>
        <v>0</v>
      </c>
    </row>
    <row r="8" spans="1:1" ht="13.5" hidden="1" customHeight="1"/>
    <row r="9" spans="1:1" ht="13.5" hidden="1" customHeight="1"/>
    <row r="10" spans="1:1" ht="13.5" hidden="1" customHeight="1"/>
    <row r="11" spans="1:1" ht="13.5" hidden="1" customHeight="1"/>
    <row r="12" spans="1:1" ht="13.5" hidden="1" customHeight="1"/>
    <row r="13" spans="1:1" ht="13.5" hidden="1" customHeight="1"/>
    <row r="14" spans="1:1" ht="13.5" customHeight="1">
      <c r="A14" s="1">
        <f>参加申込書!C16</f>
        <v>0</v>
      </c>
    </row>
    <row r="15" spans="1:1" ht="13.5" customHeight="1">
      <c r="A15" s="1">
        <f>参加申込書!C17</f>
        <v>0</v>
      </c>
    </row>
    <row r="16" spans="1:1" ht="13.5" customHeight="1">
      <c r="A16" s="1">
        <f>参加申込書!C18</f>
        <v>0</v>
      </c>
    </row>
    <row r="17" spans="1:1" ht="13.5" customHeight="1">
      <c r="A17" s="1">
        <f>参加申込書!C19</f>
        <v>0</v>
      </c>
    </row>
    <row r="18" spans="1:1" ht="13.5" customHeight="1">
      <c r="A18" s="1">
        <f>参加申込書!C20</f>
        <v>0</v>
      </c>
    </row>
    <row r="19" spans="1:1" ht="13.5" customHeight="1">
      <c r="A19" s="1">
        <f>参加申込書!C21</f>
        <v>0</v>
      </c>
    </row>
    <row r="20" spans="1:1" ht="13.5" customHeight="1">
      <c r="A20" s="1">
        <f>参加申込書!C22</f>
        <v>0</v>
      </c>
    </row>
    <row r="21" spans="1:1" ht="13.5" customHeight="1">
      <c r="A21" s="1">
        <f>参加申込書!C23</f>
        <v>0</v>
      </c>
    </row>
    <row r="22" spans="1:1" ht="13.5" customHeight="1">
      <c r="A22" s="1">
        <f>参加申込書!C24</f>
        <v>0</v>
      </c>
    </row>
    <row r="23" spans="1:1" ht="13.5" customHeight="1">
      <c r="A23" s="1">
        <f>参加申込書!C25</f>
        <v>0</v>
      </c>
    </row>
    <row r="24" spans="1:1" ht="13.5" customHeight="1">
      <c r="A24" s="1">
        <f>参加申込書!C26</f>
        <v>0</v>
      </c>
    </row>
    <row r="25" spans="1:1" ht="13.5" customHeight="1">
      <c r="A25" s="1">
        <f>参加申込書!C27</f>
        <v>0</v>
      </c>
    </row>
    <row r="26" spans="1:1" ht="13.5" customHeight="1">
      <c r="A26" s="1">
        <f>参加申込書!C28</f>
        <v>0</v>
      </c>
    </row>
    <row r="27" spans="1:1" ht="13.5" customHeight="1">
      <c r="A27" s="1">
        <f>参加申込書!C29</f>
        <v>0</v>
      </c>
    </row>
    <row r="28" spans="1:1" ht="13.5" customHeight="1">
      <c r="A28" s="1">
        <f>参加申込書!C30</f>
        <v>0</v>
      </c>
    </row>
    <row r="29" spans="1:1" ht="13.5" customHeight="1">
      <c r="A29" s="1">
        <f>参加申込書!D12</f>
        <v>0</v>
      </c>
    </row>
    <row r="30" spans="1:1" ht="13.5" hidden="1" customHeight="1"/>
    <row r="31" spans="1:1" ht="13.5" hidden="1" customHeight="1"/>
    <row r="32" spans="1:1"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3.5" hidden="1" customHeight="1"/>
    <row r="44" ht="13.5" hidden="1" customHeight="1"/>
    <row r="45" ht="13.5" hidden="1" customHeight="1"/>
    <row r="46" ht="13.5" hidden="1" customHeight="1"/>
    <row r="47" ht="13.5" hidden="1" customHeight="1"/>
    <row r="48" ht="13.5" hidden="1" customHeight="1"/>
    <row r="49" spans="1:1" ht="13.5" hidden="1" customHeight="1"/>
    <row r="50" spans="1:1" ht="13.5" hidden="1" customHeight="1"/>
    <row r="51" spans="1:1" ht="13.5" hidden="1" customHeight="1"/>
    <row r="52" spans="1:1" ht="13.5" hidden="1" customHeight="1"/>
    <row r="53" spans="1:1" ht="13.5" hidden="1" customHeight="1"/>
    <row r="54" spans="1:1" ht="13.5" hidden="1" customHeight="1"/>
    <row r="55" spans="1:1" ht="13.5" customHeight="1">
      <c r="A55" s="1">
        <f>参加申込書!J12</f>
        <v>0</v>
      </c>
    </row>
    <row r="56" spans="1:1" ht="13.5" customHeight="1">
      <c r="A56" s="1">
        <f>参加申込書!D13</f>
        <v>0</v>
      </c>
    </row>
    <row r="57" spans="1:1" ht="13.5" customHeight="1">
      <c r="A57" s="1">
        <f>参加申込書!J13</f>
        <v>0</v>
      </c>
    </row>
    <row r="58" spans="1:1" ht="13.5" customHeight="1">
      <c r="A58" s="1">
        <f>参加申込書!E11</f>
        <v>0</v>
      </c>
    </row>
    <row r="59" spans="1:1" ht="13.5" customHeight="1">
      <c r="A59" s="1">
        <f>参加申込書!P12</f>
        <v>0</v>
      </c>
    </row>
  </sheetData>
  <sheetProtection sheet="1" selectLockedCells="1" selectUnlockedCells="1"/>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tabSelected="1" topLeftCell="C7" workbookViewId="0">
      <selection activeCell="AB24" sqref="AB24"/>
    </sheetView>
  </sheetViews>
  <sheetFormatPr defaultColWidth="6.625" defaultRowHeight="12"/>
  <cols>
    <col min="1" max="1" width="7.5" style="103" customWidth="1"/>
    <col min="2" max="11" width="4.125" style="103" customWidth="1"/>
    <col min="12" max="12" width="1.75" style="103" customWidth="1"/>
    <col min="13" max="14" width="4.125" style="103" customWidth="1"/>
    <col min="15" max="15" width="1.625" style="103" customWidth="1"/>
    <col min="16" max="20" width="5.625" style="97" customWidth="1"/>
    <col min="21" max="31" width="6.625" style="97"/>
    <col min="32" max="32" width="13.5" style="97" customWidth="1"/>
    <col min="33" max="16384" width="6.625" style="97"/>
  </cols>
  <sheetData>
    <row r="1" spans="1:32" ht="13.5" customHeight="1">
      <c r="A1" s="95" t="s">
        <v>97</v>
      </c>
      <c r="B1" s="534" t="s">
        <v>0</v>
      </c>
      <c r="C1" s="535"/>
      <c r="D1" s="536"/>
      <c r="E1" s="537"/>
      <c r="F1" s="537"/>
      <c r="G1" s="537"/>
      <c r="H1" s="537"/>
      <c r="I1" s="537"/>
      <c r="J1" s="537"/>
      <c r="K1" s="538"/>
      <c r="L1" s="96"/>
      <c r="M1" s="519" t="s">
        <v>116</v>
      </c>
      <c r="N1" s="520"/>
      <c r="O1" s="520"/>
      <c r="P1" s="520"/>
      <c r="Q1" s="520"/>
      <c r="R1" s="520"/>
      <c r="S1" s="520"/>
      <c r="T1" s="521"/>
    </row>
    <row r="2" spans="1:32" ht="12" customHeight="1">
      <c r="A2" s="534" t="s">
        <v>98</v>
      </c>
      <c r="B2" s="539"/>
      <c r="C2" s="536"/>
      <c r="D2" s="537"/>
      <c r="E2" s="538"/>
      <c r="F2" s="540" t="s">
        <v>99</v>
      </c>
      <c r="G2" s="540"/>
      <c r="H2" s="540"/>
      <c r="I2" s="536"/>
      <c r="J2" s="537"/>
      <c r="K2" s="538"/>
      <c r="L2" s="96"/>
      <c r="M2" s="522"/>
      <c r="N2" s="523"/>
      <c r="O2" s="523"/>
      <c r="P2" s="523"/>
      <c r="Q2" s="523"/>
      <c r="R2" s="523"/>
      <c r="S2" s="523"/>
      <c r="T2" s="524"/>
      <c r="W2" s="533" t="s">
        <v>100</v>
      </c>
      <c r="X2" s="533"/>
      <c r="Y2" s="533"/>
      <c r="Z2" s="533"/>
      <c r="AA2" s="533"/>
      <c r="AB2" s="533"/>
      <c r="AC2" s="533"/>
      <c r="AD2" s="533"/>
      <c r="AE2" s="533"/>
      <c r="AF2" s="533"/>
    </row>
    <row r="3" spans="1:32" ht="12" customHeight="1">
      <c r="A3" s="514" t="s">
        <v>101</v>
      </c>
      <c r="B3" s="515"/>
      <c r="C3" s="505"/>
      <c r="D3" s="506"/>
      <c r="E3" s="507"/>
      <c r="F3" s="513" t="s">
        <v>103</v>
      </c>
      <c r="G3" s="513"/>
      <c r="H3" s="513"/>
      <c r="I3" s="505"/>
      <c r="J3" s="506"/>
      <c r="K3" s="507"/>
      <c r="L3" s="96"/>
      <c r="M3" s="522"/>
      <c r="N3" s="523"/>
      <c r="O3" s="523"/>
      <c r="P3" s="523"/>
      <c r="Q3" s="523"/>
      <c r="R3" s="523"/>
      <c r="S3" s="523"/>
      <c r="T3" s="524"/>
      <c r="W3" s="533"/>
      <c r="X3" s="533"/>
      <c r="Y3" s="533"/>
      <c r="Z3" s="533"/>
      <c r="AA3" s="533"/>
      <c r="AB3" s="533"/>
      <c r="AC3" s="533"/>
      <c r="AD3" s="533"/>
      <c r="AE3" s="533"/>
      <c r="AF3" s="533"/>
    </row>
    <row r="4" spans="1:32" ht="24.75" customHeight="1">
      <c r="A4" s="98" t="s">
        <v>105</v>
      </c>
      <c r="B4" s="514" t="s">
        <v>106</v>
      </c>
      <c r="C4" s="515"/>
      <c r="D4" s="515"/>
      <c r="E4" s="516"/>
      <c r="F4" s="517" t="s">
        <v>107</v>
      </c>
      <c r="G4" s="518"/>
      <c r="H4" s="98" t="s">
        <v>3</v>
      </c>
      <c r="I4" s="98" t="s">
        <v>2</v>
      </c>
      <c r="J4" s="513" t="s">
        <v>108</v>
      </c>
      <c r="K4" s="513"/>
      <c r="L4" s="96"/>
      <c r="M4" s="510"/>
      <c r="N4" s="511"/>
      <c r="O4" s="511"/>
      <c r="P4" s="511"/>
      <c r="Q4" s="511"/>
      <c r="R4" s="511"/>
      <c r="S4" s="511"/>
      <c r="T4" s="512"/>
      <c r="W4" s="145" t="s">
        <v>109</v>
      </c>
      <c r="X4" s="146"/>
      <c r="Y4" s="146"/>
      <c r="Z4" s="146"/>
      <c r="AA4" s="146"/>
      <c r="AB4" s="146"/>
      <c r="AC4" s="146"/>
      <c r="AD4" s="146"/>
      <c r="AE4" s="146"/>
      <c r="AF4" s="146"/>
    </row>
    <row r="5" spans="1:32" ht="14.25" customHeight="1">
      <c r="A5" s="99">
        <v>1</v>
      </c>
      <c r="B5" s="505"/>
      <c r="C5" s="506"/>
      <c r="D5" s="506"/>
      <c r="E5" s="507"/>
      <c r="F5" s="508">
        <v>4</v>
      </c>
      <c r="G5" s="508"/>
      <c r="H5" s="100"/>
      <c r="I5" s="101"/>
      <c r="J5" s="528"/>
      <c r="K5" s="528"/>
      <c r="L5" s="102"/>
      <c r="M5" s="510"/>
      <c r="N5" s="511"/>
      <c r="O5" s="511"/>
      <c r="P5" s="511"/>
      <c r="Q5" s="511"/>
      <c r="R5" s="511"/>
      <c r="S5" s="511"/>
      <c r="T5" s="512"/>
      <c r="W5" s="532" t="s">
        <v>110</v>
      </c>
      <c r="X5" s="532"/>
      <c r="Y5" s="532"/>
      <c r="Z5" s="532"/>
      <c r="AA5" s="532"/>
      <c r="AB5" s="532"/>
      <c r="AC5" s="532"/>
      <c r="AD5" s="532"/>
      <c r="AE5" s="532"/>
      <c r="AF5" s="532"/>
    </row>
    <row r="6" spans="1:32" ht="14.25" customHeight="1">
      <c r="A6" s="99">
        <f>A5+1</f>
        <v>2</v>
      </c>
      <c r="B6" s="505"/>
      <c r="C6" s="506"/>
      <c r="D6" s="506"/>
      <c r="E6" s="507"/>
      <c r="F6" s="508">
        <v>5</v>
      </c>
      <c r="G6" s="508"/>
      <c r="H6" s="100"/>
      <c r="I6" s="101"/>
      <c r="J6" s="528"/>
      <c r="K6" s="528"/>
      <c r="L6" s="102"/>
      <c r="M6" s="510"/>
      <c r="N6" s="511"/>
      <c r="O6" s="511"/>
      <c r="P6" s="511"/>
      <c r="Q6" s="511"/>
      <c r="R6" s="511"/>
      <c r="S6" s="511"/>
      <c r="T6" s="512"/>
      <c r="W6" s="532"/>
      <c r="X6" s="532"/>
      <c r="Y6" s="532"/>
      <c r="Z6" s="532"/>
      <c r="AA6" s="532"/>
      <c r="AB6" s="532"/>
      <c r="AC6" s="532"/>
      <c r="AD6" s="532"/>
      <c r="AE6" s="532"/>
      <c r="AF6" s="532"/>
    </row>
    <row r="7" spans="1:32" ht="14.25" customHeight="1">
      <c r="A7" s="99">
        <f t="shared" ref="A7:A19" si="0">A6+1</f>
        <v>3</v>
      </c>
      <c r="B7" s="505"/>
      <c r="C7" s="506"/>
      <c r="D7" s="506"/>
      <c r="E7" s="507"/>
      <c r="F7" s="508">
        <v>6</v>
      </c>
      <c r="G7" s="508"/>
      <c r="H7" s="100"/>
      <c r="I7" s="101"/>
      <c r="J7" s="528"/>
      <c r="K7" s="528"/>
      <c r="L7" s="102"/>
      <c r="M7" s="510"/>
      <c r="N7" s="511"/>
      <c r="O7" s="511"/>
      <c r="P7" s="511"/>
      <c r="Q7" s="511"/>
      <c r="R7" s="511"/>
      <c r="S7" s="511"/>
      <c r="T7" s="512"/>
      <c r="W7" s="532" t="s">
        <v>111</v>
      </c>
      <c r="X7" s="532"/>
      <c r="Y7" s="532"/>
      <c r="Z7" s="532"/>
      <c r="AA7" s="532"/>
      <c r="AB7" s="532"/>
      <c r="AC7" s="532"/>
      <c r="AD7" s="532"/>
      <c r="AE7" s="532"/>
      <c r="AF7" s="532"/>
    </row>
    <row r="8" spans="1:32" ht="14.25" customHeight="1">
      <c r="A8" s="99">
        <f t="shared" si="0"/>
        <v>4</v>
      </c>
      <c r="B8" s="505"/>
      <c r="C8" s="506"/>
      <c r="D8" s="506"/>
      <c r="E8" s="507"/>
      <c r="F8" s="508">
        <v>7</v>
      </c>
      <c r="G8" s="508"/>
      <c r="H8" s="100"/>
      <c r="I8" s="101"/>
      <c r="J8" s="528"/>
      <c r="K8" s="528"/>
      <c r="L8" s="102"/>
      <c r="M8" s="510"/>
      <c r="N8" s="511"/>
      <c r="O8" s="511"/>
      <c r="P8" s="511"/>
      <c r="Q8" s="511"/>
      <c r="R8" s="511"/>
      <c r="S8" s="511"/>
      <c r="T8" s="512"/>
      <c r="W8" s="532"/>
      <c r="X8" s="532"/>
      <c r="Y8" s="532"/>
      <c r="Z8" s="532"/>
      <c r="AA8" s="532"/>
      <c r="AB8" s="532"/>
      <c r="AC8" s="532"/>
      <c r="AD8" s="532"/>
      <c r="AE8" s="532"/>
      <c r="AF8" s="532"/>
    </row>
    <row r="9" spans="1:32" ht="14.25" customHeight="1">
      <c r="A9" s="99">
        <f t="shared" si="0"/>
        <v>5</v>
      </c>
      <c r="B9" s="505"/>
      <c r="C9" s="506"/>
      <c r="D9" s="506"/>
      <c r="E9" s="507"/>
      <c r="F9" s="508">
        <v>8</v>
      </c>
      <c r="G9" s="508"/>
      <c r="H9" s="100"/>
      <c r="I9" s="101"/>
      <c r="J9" s="528"/>
      <c r="K9" s="528"/>
      <c r="L9" s="102"/>
      <c r="M9" s="510"/>
      <c r="N9" s="511"/>
      <c r="O9" s="511"/>
      <c r="P9" s="511"/>
      <c r="Q9" s="511"/>
      <c r="R9" s="511"/>
      <c r="S9" s="511"/>
      <c r="T9" s="512"/>
      <c r="W9" s="532" t="s">
        <v>112</v>
      </c>
      <c r="X9" s="532"/>
      <c r="Y9" s="532"/>
      <c r="Z9" s="532"/>
      <c r="AA9" s="532"/>
      <c r="AB9" s="532"/>
      <c r="AC9" s="532"/>
      <c r="AD9" s="532"/>
      <c r="AE9" s="532"/>
      <c r="AF9" s="532"/>
    </row>
    <row r="10" spans="1:32" ht="14.25" customHeight="1">
      <c r="A10" s="99">
        <f t="shared" si="0"/>
        <v>6</v>
      </c>
      <c r="B10" s="505"/>
      <c r="C10" s="506"/>
      <c r="D10" s="506"/>
      <c r="E10" s="507"/>
      <c r="F10" s="508">
        <v>9</v>
      </c>
      <c r="G10" s="508"/>
      <c r="H10" s="100"/>
      <c r="I10" s="101"/>
      <c r="J10" s="528"/>
      <c r="K10" s="528"/>
      <c r="L10" s="102"/>
      <c r="M10" s="510"/>
      <c r="N10" s="511"/>
      <c r="O10" s="511"/>
      <c r="P10" s="511"/>
      <c r="Q10" s="511"/>
      <c r="R10" s="511"/>
      <c r="S10" s="511"/>
      <c r="T10" s="512"/>
      <c r="W10" s="532"/>
      <c r="X10" s="532"/>
      <c r="Y10" s="532"/>
      <c r="Z10" s="532"/>
      <c r="AA10" s="532"/>
      <c r="AB10" s="532"/>
      <c r="AC10" s="532"/>
      <c r="AD10" s="532"/>
      <c r="AE10" s="532"/>
      <c r="AF10" s="532"/>
    </row>
    <row r="11" spans="1:32" ht="14.25" customHeight="1">
      <c r="A11" s="99">
        <f t="shared" si="0"/>
        <v>7</v>
      </c>
      <c r="B11" s="505"/>
      <c r="C11" s="506"/>
      <c r="D11" s="506"/>
      <c r="E11" s="507"/>
      <c r="F11" s="508">
        <v>10</v>
      </c>
      <c r="G11" s="508"/>
      <c r="H11" s="100"/>
      <c r="I11" s="101"/>
      <c r="J11" s="528"/>
      <c r="K11" s="528"/>
      <c r="L11" s="102"/>
      <c r="M11" s="510"/>
      <c r="N11" s="511"/>
      <c r="O11" s="511"/>
      <c r="P11" s="511"/>
      <c r="Q11" s="511"/>
      <c r="R11" s="511"/>
      <c r="S11" s="511"/>
      <c r="T11" s="512"/>
      <c r="W11" s="532" t="s">
        <v>113</v>
      </c>
      <c r="X11" s="532"/>
      <c r="Y11" s="532"/>
      <c r="Z11" s="532"/>
      <c r="AA11" s="532"/>
      <c r="AB11" s="532"/>
      <c r="AC11" s="532"/>
      <c r="AD11" s="532"/>
      <c r="AE11" s="532"/>
      <c r="AF11" s="532"/>
    </row>
    <row r="12" spans="1:32" ht="14.25" customHeight="1">
      <c r="A12" s="99">
        <f t="shared" si="0"/>
        <v>8</v>
      </c>
      <c r="B12" s="505"/>
      <c r="C12" s="506"/>
      <c r="D12" s="506"/>
      <c r="E12" s="507"/>
      <c r="F12" s="508">
        <v>11</v>
      </c>
      <c r="G12" s="508"/>
      <c r="H12" s="100"/>
      <c r="I12" s="101"/>
      <c r="J12" s="528"/>
      <c r="K12" s="528"/>
      <c r="L12" s="102"/>
      <c r="M12" s="510"/>
      <c r="N12" s="511"/>
      <c r="O12" s="511"/>
      <c r="P12" s="511"/>
      <c r="Q12" s="511"/>
      <c r="R12" s="511"/>
      <c r="S12" s="511"/>
      <c r="T12" s="512"/>
      <c r="W12" s="532"/>
      <c r="X12" s="532"/>
      <c r="Y12" s="532"/>
      <c r="Z12" s="532"/>
      <c r="AA12" s="532"/>
      <c r="AB12" s="532"/>
      <c r="AC12" s="532"/>
      <c r="AD12" s="532"/>
      <c r="AE12" s="532"/>
      <c r="AF12" s="532"/>
    </row>
    <row r="13" spans="1:32" ht="14.25" customHeight="1">
      <c r="A13" s="99">
        <f t="shared" si="0"/>
        <v>9</v>
      </c>
      <c r="B13" s="505"/>
      <c r="C13" s="506"/>
      <c r="D13" s="506"/>
      <c r="E13" s="507"/>
      <c r="F13" s="508">
        <v>12</v>
      </c>
      <c r="G13" s="508"/>
      <c r="H13" s="100"/>
      <c r="I13" s="101"/>
      <c r="J13" s="528"/>
      <c r="K13" s="528"/>
      <c r="L13" s="102"/>
      <c r="M13" s="510"/>
      <c r="N13" s="511"/>
      <c r="O13" s="511"/>
      <c r="P13" s="511"/>
      <c r="Q13" s="511"/>
      <c r="R13" s="511"/>
      <c r="S13" s="511"/>
      <c r="T13" s="512"/>
      <c r="W13" s="532" t="s">
        <v>114</v>
      </c>
      <c r="X13" s="532"/>
      <c r="Y13" s="532"/>
      <c r="Z13" s="532"/>
      <c r="AA13" s="532"/>
      <c r="AB13" s="532"/>
      <c r="AC13" s="532"/>
      <c r="AD13" s="532"/>
      <c r="AE13" s="532"/>
      <c r="AF13" s="532"/>
    </row>
    <row r="14" spans="1:32" ht="14.25" customHeight="1">
      <c r="A14" s="99">
        <f t="shared" si="0"/>
        <v>10</v>
      </c>
      <c r="B14" s="505"/>
      <c r="C14" s="506"/>
      <c r="D14" s="506"/>
      <c r="E14" s="507"/>
      <c r="F14" s="508">
        <v>13</v>
      </c>
      <c r="G14" s="508"/>
      <c r="H14" s="100"/>
      <c r="I14" s="101"/>
      <c r="J14" s="528"/>
      <c r="K14" s="528"/>
      <c r="L14" s="102"/>
      <c r="M14" s="510"/>
      <c r="N14" s="511"/>
      <c r="O14" s="511"/>
      <c r="P14" s="511"/>
      <c r="Q14" s="511"/>
      <c r="R14" s="511"/>
      <c r="S14" s="511"/>
      <c r="T14" s="512"/>
      <c r="W14" s="532"/>
      <c r="X14" s="532"/>
      <c r="Y14" s="532"/>
      <c r="Z14" s="532"/>
      <c r="AA14" s="532"/>
      <c r="AB14" s="532"/>
      <c r="AC14" s="532"/>
      <c r="AD14" s="532"/>
      <c r="AE14" s="532"/>
      <c r="AF14" s="532"/>
    </row>
    <row r="15" spans="1:32" ht="14.25" customHeight="1">
      <c r="A15" s="99">
        <f t="shared" si="0"/>
        <v>11</v>
      </c>
      <c r="B15" s="505"/>
      <c r="C15" s="506"/>
      <c r="D15" s="506"/>
      <c r="E15" s="507"/>
      <c r="F15" s="508">
        <v>14</v>
      </c>
      <c r="G15" s="508"/>
      <c r="H15" s="100"/>
      <c r="I15" s="101"/>
      <c r="J15" s="528"/>
      <c r="K15" s="528"/>
      <c r="L15" s="102"/>
      <c r="M15" s="522" t="s">
        <v>115</v>
      </c>
      <c r="N15" s="523"/>
      <c r="O15" s="523"/>
      <c r="P15" s="523"/>
      <c r="Q15" s="523"/>
      <c r="R15" s="523"/>
      <c r="S15" s="523"/>
      <c r="T15" s="524"/>
    </row>
    <row r="16" spans="1:32" ht="14.25" customHeight="1">
      <c r="A16" s="99">
        <f t="shared" si="0"/>
        <v>12</v>
      </c>
      <c r="B16" s="505"/>
      <c r="C16" s="506"/>
      <c r="D16" s="506"/>
      <c r="E16" s="507"/>
      <c r="F16" s="508">
        <v>15</v>
      </c>
      <c r="G16" s="508"/>
      <c r="H16" s="100"/>
      <c r="I16" s="101"/>
      <c r="J16" s="528"/>
      <c r="K16" s="528"/>
      <c r="L16" s="102"/>
      <c r="M16" s="522"/>
      <c r="N16" s="523"/>
      <c r="O16" s="523"/>
      <c r="P16" s="523"/>
      <c r="Q16" s="523"/>
      <c r="R16" s="523"/>
      <c r="S16" s="523"/>
      <c r="T16" s="524"/>
    </row>
    <row r="17" spans="1:32" ht="14.25" customHeight="1">
      <c r="A17" s="99">
        <f t="shared" si="0"/>
        <v>13</v>
      </c>
      <c r="B17" s="505"/>
      <c r="C17" s="506"/>
      <c r="D17" s="506"/>
      <c r="E17" s="507"/>
      <c r="F17" s="508">
        <v>16</v>
      </c>
      <c r="G17" s="508"/>
      <c r="H17" s="100"/>
      <c r="I17" s="101"/>
      <c r="J17" s="528"/>
      <c r="K17" s="528"/>
      <c r="L17" s="102"/>
      <c r="M17" s="522"/>
      <c r="N17" s="523"/>
      <c r="O17" s="523"/>
      <c r="P17" s="523"/>
      <c r="Q17" s="523"/>
      <c r="R17" s="523"/>
      <c r="S17" s="523"/>
      <c r="T17" s="524"/>
      <c r="W17" s="527" t="s">
        <v>208</v>
      </c>
      <c r="X17" s="527"/>
      <c r="Y17" s="527"/>
      <c r="Z17" s="527"/>
      <c r="AA17" s="527"/>
      <c r="AB17" s="527"/>
      <c r="AC17" s="527"/>
      <c r="AD17" s="527"/>
      <c r="AE17" s="527"/>
      <c r="AF17" s="527"/>
    </row>
    <row r="18" spans="1:32" ht="14.25" customHeight="1">
      <c r="A18" s="99">
        <f t="shared" si="0"/>
        <v>14</v>
      </c>
      <c r="B18" s="505"/>
      <c r="C18" s="506"/>
      <c r="D18" s="506"/>
      <c r="E18" s="507"/>
      <c r="F18" s="508">
        <v>17</v>
      </c>
      <c r="G18" s="508"/>
      <c r="H18" s="100"/>
      <c r="I18" s="101"/>
      <c r="J18" s="528"/>
      <c r="K18" s="528"/>
      <c r="L18" s="102"/>
      <c r="M18" s="522"/>
      <c r="N18" s="523"/>
      <c r="O18" s="523"/>
      <c r="P18" s="523"/>
      <c r="Q18" s="523"/>
      <c r="R18" s="523"/>
      <c r="S18" s="523"/>
      <c r="T18" s="524"/>
      <c r="W18" s="527"/>
      <c r="X18" s="527"/>
      <c r="Y18" s="527"/>
      <c r="Z18" s="527"/>
      <c r="AA18" s="527"/>
      <c r="AB18" s="527"/>
      <c r="AC18" s="527"/>
      <c r="AD18" s="527"/>
      <c r="AE18" s="527"/>
      <c r="AF18" s="527"/>
    </row>
    <row r="19" spans="1:32" ht="14.25" customHeight="1" thickBot="1">
      <c r="A19" s="99">
        <f t="shared" si="0"/>
        <v>15</v>
      </c>
      <c r="B19" s="505"/>
      <c r="C19" s="506"/>
      <c r="D19" s="506"/>
      <c r="E19" s="507"/>
      <c r="F19" s="508">
        <v>18</v>
      </c>
      <c r="G19" s="508"/>
      <c r="H19" s="100"/>
      <c r="I19" s="101"/>
      <c r="J19" s="528"/>
      <c r="K19" s="528"/>
      <c r="L19" s="102"/>
      <c r="M19" s="529"/>
      <c r="N19" s="530"/>
      <c r="O19" s="530"/>
      <c r="P19" s="530"/>
      <c r="Q19" s="530"/>
      <c r="R19" s="530"/>
      <c r="S19" s="530"/>
      <c r="T19" s="531"/>
      <c r="W19" s="650" t="s">
        <v>209</v>
      </c>
      <c r="X19" s="650"/>
      <c r="Y19" s="650"/>
      <c r="Z19" s="650"/>
      <c r="AA19" s="650"/>
      <c r="AB19" s="650"/>
      <c r="AC19" s="650"/>
      <c r="AD19" s="650"/>
      <c r="AE19" s="650"/>
      <c r="AF19" s="650"/>
    </row>
    <row r="20" spans="1:32" ht="12.75" customHeight="1" thickBot="1">
      <c r="A20" s="96"/>
      <c r="B20" s="96"/>
      <c r="C20" s="96"/>
      <c r="D20" s="96"/>
      <c r="E20" s="96"/>
      <c r="F20" s="96"/>
      <c r="G20" s="96"/>
      <c r="H20" s="96"/>
      <c r="I20" s="96"/>
      <c r="J20" s="96"/>
      <c r="K20" s="96"/>
      <c r="L20" s="96"/>
      <c r="M20" s="96"/>
      <c r="N20" s="96"/>
      <c r="O20" s="96"/>
      <c r="W20" s="650"/>
      <c r="X20" s="650"/>
      <c r="Y20" s="650"/>
      <c r="Z20" s="650"/>
      <c r="AA20" s="650"/>
      <c r="AB20" s="650"/>
      <c r="AC20" s="650"/>
      <c r="AD20" s="650"/>
      <c r="AE20" s="650"/>
      <c r="AF20" s="650"/>
    </row>
    <row r="21" spans="1:32" ht="12" customHeight="1">
      <c r="A21" s="98" t="s">
        <v>96</v>
      </c>
      <c r="B21" s="514" t="s">
        <v>0</v>
      </c>
      <c r="C21" s="516"/>
      <c r="D21" s="513">
        <f>IF(参加申込書!E11="","",参加申込書!E11)</f>
        <v>0</v>
      </c>
      <c r="E21" s="513"/>
      <c r="F21" s="513"/>
      <c r="G21" s="513"/>
      <c r="H21" s="513"/>
      <c r="I21" s="513"/>
      <c r="J21" s="513"/>
      <c r="K21" s="513"/>
      <c r="L21" s="96"/>
      <c r="M21" s="519" t="str">
        <f>IF(参加申込書!E4="","",参加申込書!E4)</f>
        <v/>
      </c>
      <c r="N21" s="520"/>
      <c r="O21" s="520"/>
      <c r="P21" s="520"/>
      <c r="Q21" s="520"/>
      <c r="R21" s="520"/>
      <c r="S21" s="520"/>
      <c r="T21" s="521"/>
      <c r="W21" s="650"/>
      <c r="X21" s="650"/>
      <c r="Y21" s="650"/>
      <c r="Z21" s="650"/>
      <c r="AA21" s="650"/>
      <c r="AB21" s="650"/>
      <c r="AC21" s="650"/>
      <c r="AD21" s="650"/>
      <c r="AE21" s="650"/>
      <c r="AF21" s="650"/>
    </row>
    <row r="22" spans="1:32" ht="12" customHeight="1">
      <c r="A22" s="514" t="s">
        <v>98</v>
      </c>
      <c r="B22" s="515"/>
      <c r="C22" s="514" t="str">
        <f>IF(参加申込書!D12="","",参加申込書!D12)</f>
        <v/>
      </c>
      <c r="D22" s="515"/>
      <c r="E22" s="516"/>
      <c r="F22" s="513" t="s">
        <v>21</v>
      </c>
      <c r="G22" s="513"/>
      <c r="H22" s="513"/>
      <c r="I22" s="514" t="str">
        <f>IF(参加申込書!J12="","",参加申込書!J12)</f>
        <v/>
      </c>
      <c r="J22" s="515"/>
      <c r="K22" s="516"/>
      <c r="L22" s="96"/>
      <c r="M22" s="522"/>
      <c r="N22" s="523"/>
      <c r="O22" s="523"/>
      <c r="P22" s="523"/>
      <c r="Q22" s="523"/>
      <c r="R22" s="523"/>
      <c r="S22" s="523"/>
      <c r="T22" s="524"/>
      <c r="W22" s="650"/>
      <c r="X22" s="650"/>
      <c r="Y22" s="650"/>
      <c r="Z22" s="650"/>
      <c r="AA22" s="650"/>
      <c r="AB22" s="650"/>
      <c r="AC22" s="650"/>
      <c r="AD22" s="650"/>
      <c r="AE22" s="650"/>
      <c r="AF22" s="650"/>
    </row>
    <row r="23" spans="1:32" ht="12" customHeight="1">
      <c r="A23" s="514" t="s">
        <v>12</v>
      </c>
      <c r="B23" s="515"/>
      <c r="C23" s="525" t="str">
        <f>IF(参加申込書!D13="","",参加申込書!D13)</f>
        <v/>
      </c>
      <c r="D23" s="526"/>
      <c r="E23" s="526"/>
      <c r="F23" s="513" t="s">
        <v>102</v>
      </c>
      <c r="G23" s="513"/>
      <c r="H23" s="513"/>
      <c r="I23" s="514" t="str">
        <f>IF(参加申込書!J13="","",参加申込書!J13)</f>
        <v/>
      </c>
      <c r="J23" s="515"/>
      <c r="K23" s="516"/>
      <c r="L23" s="96"/>
      <c r="M23" s="522"/>
      <c r="N23" s="523"/>
      <c r="O23" s="523"/>
      <c r="P23" s="523"/>
      <c r="Q23" s="523"/>
      <c r="R23" s="523"/>
      <c r="S23" s="523"/>
      <c r="T23" s="524"/>
      <c r="W23" s="104"/>
      <c r="X23" s="104"/>
      <c r="Y23" s="104"/>
      <c r="Z23" s="104"/>
      <c r="AA23" s="104"/>
      <c r="AB23" s="104"/>
      <c r="AC23" s="104"/>
      <c r="AD23" s="104"/>
      <c r="AE23" s="104"/>
      <c r="AF23" s="104"/>
    </row>
    <row r="24" spans="1:32" ht="24.75" customHeight="1">
      <c r="A24" s="98" t="s">
        <v>104</v>
      </c>
      <c r="B24" s="514" t="s">
        <v>106</v>
      </c>
      <c r="C24" s="515"/>
      <c r="D24" s="515"/>
      <c r="E24" s="516"/>
      <c r="F24" s="517" t="s">
        <v>107</v>
      </c>
      <c r="G24" s="518"/>
      <c r="H24" s="98" t="s">
        <v>3</v>
      </c>
      <c r="I24" s="98" t="s">
        <v>2</v>
      </c>
      <c r="J24" s="513" t="s">
        <v>108</v>
      </c>
      <c r="K24" s="513"/>
      <c r="L24" s="96"/>
      <c r="M24" s="510"/>
      <c r="N24" s="511"/>
      <c r="O24" s="511"/>
      <c r="P24" s="511"/>
      <c r="Q24" s="511"/>
      <c r="R24" s="511"/>
      <c r="S24" s="511"/>
      <c r="T24" s="512"/>
      <c r="W24" s="104"/>
      <c r="X24" s="104"/>
      <c r="Y24" s="104"/>
      <c r="Z24" s="104"/>
      <c r="AA24" s="104"/>
      <c r="AB24" s="104"/>
      <c r="AC24" s="104"/>
      <c r="AD24" s="104"/>
      <c r="AE24" s="104"/>
      <c r="AF24" s="104"/>
    </row>
    <row r="25" spans="1:32" ht="14.25" customHeight="1">
      <c r="A25" s="99">
        <v>1</v>
      </c>
      <c r="B25" s="505" t="str">
        <f>IF(参加申込書!C16="","",参加申込書!C16)</f>
        <v/>
      </c>
      <c r="C25" s="506"/>
      <c r="D25" s="506"/>
      <c r="E25" s="507"/>
      <c r="F25" s="508">
        <v>4</v>
      </c>
      <c r="G25" s="508"/>
      <c r="H25" s="100" t="str">
        <f>IF(参加申込書!J16="","",参加申込書!J16)</f>
        <v/>
      </c>
      <c r="I25" s="101" t="str">
        <f>IF(参加申込書!K16="","",参加申込書!K16)</f>
        <v/>
      </c>
      <c r="J25" s="509" t="str">
        <f>IF(参加申込書!L16="","",参加申込書!L16)</f>
        <v/>
      </c>
      <c r="K25" s="509" t="str">
        <f>IF(参加申込書!M16="","",参加申込書!M16)</f>
        <v/>
      </c>
      <c r="L25" s="96"/>
      <c r="M25" s="510"/>
      <c r="N25" s="511"/>
      <c r="O25" s="511"/>
      <c r="P25" s="511"/>
      <c r="Q25" s="511"/>
      <c r="R25" s="511"/>
      <c r="S25" s="511"/>
      <c r="T25" s="512"/>
      <c r="W25" s="104"/>
      <c r="X25" s="104"/>
      <c r="Y25" s="104"/>
      <c r="Z25" s="104"/>
      <c r="AA25" s="104"/>
      <c r="AB25" s="104"/>
      <c r="AC25" s="104"/>
      <c r="AD25" s="104"/>
      <c r="AE25" s="104"/>
      <c r="AF25" s="104"/>
    </row>
    <row r="26" spans="1:32" ht="14.25" customHeight="1">
      <c r="A26" s="99">
        <f>A25+1</f>
        <v>2</v>
      </c>
      <c r="B26" s="505" t="str">
        <f>IF(参加申込書!C17="","",参加申込書!C17)</f>
        <v/>
      </c>
      <c r="C26" s="506"/>
      <c r="D26" s="506"/>
      <c r="E26" s="507"/>
      <c r="F26" s="508">
        <v>5</v>
      </c>
      <c r="G26" s="508"/>
      <c r="H26" s="100" t="str">
        <f>IF(参加申込書!J17="","",参加申込書!J17)</f>
        <v/>
      </c>
      <c r="I26" s="101" t="str">
        <f>IF(参加申込書!K17="","",参加申込書!K17)</f>
        <v/>
      </c>
      <c r="J26" s="509" t="str">
        <f>IF(参加申込書!L17="","",参加申込書!L17)</f>
        <v/>
      </c>
      <c r="K26" s="509" t="str">
        <f>IF(参加申込書!M17="","",参加申込書!M17)</f>
        <v/>
      </c>
      <c r="L26" s="96"/>
      <c r="M26" s="510"/>
      <c r="N26" s="511"/>
      <c r="O26" s="511"/>
      <c r="P26" s="511"/>
      <c r="Q26" s="511"/>
      <c r="R26" s="511"/>
      <c r="S26" s="511"/>
      <c r="T26" s="512"/>
      <c r="W26" s="104"/>
      <c r="X26" s="104"/>
      <c r="Y26" s="104"/>
      <c r="Z26" s="104"/>
      <c r="AA26" s="104"/>
      <c r="AB26" s="104"/>
      <c r="AC26" s="104"/>
      <c r="AD26" s="104"/>
      <c r="AE26" s="104"/>
      <c r="AF26" s="104"/>
    </row>
    <row r="27" spans="1:32" ht="14.25" customHeight="1">
      <c r="A27" s="99">
        <f t="shared" ref="A27:A39" si="1">A26+1</f>
        <v>3</v>
      </c>
      <c r="B27" s="505" t="str">
        <f>IF(参加申込書!C18="","",参加申込書!C18)</f>
        <v/>
      </c>
      <c r="C27" s="506"/>
      <c r="D27" s="506"/>
      <c r="E27" s="507"/>
      <c r="F27" s="508">
        <v>6</v>
      </c>
      <c r="G27" s="508"/>
      <c r="H27" s="100" t="str">
        <f>IF(参加申込書!J18="","",参加申込書!J18)</f>
        <v/>
      </c>
      <c r="I27" s="101" t="str">
        <f>IF(参加申込書!K18="","",参加申込書!K18)</f>
        <v/>
      </c>
      <c r="J27" s="509" t="str">
        <f>IF(参加申込書!L18="","",参加申込書!L18)</f>
        <v/>
      </c>
      <c r="K27" s="509" t="str">
        <f>IF(参加申込書!M18="","",参加申込書!M18)</f>
        <v/>
      </c>
      <c r="L27" s="96"/>
      <c r="M27" s="510"/>
      <c r="N27" s="511"/>
      <c r="O27" s="511"/>
      <c r="P27" s="511"/>
      <c r="Q27" s="511"/>
      <c r="R27" s="511"/>
      <c r="S27" s="511"/>
      <c r="T27" s="512"/>
    </row>
    <row r="28" spans="1:32" ht="14.25" customHeight="1">
      <c r="A28" s="99">
        <f t="shared" si="1"/>
        <v>4</v>
      </c>
      <c r="B28" s="505" t="str">
        <f>IF(参加申込書!C19="","",参加申込書!C19)</f>
        <v/>
      </c>
      <c r="C28" s="506"/>
      <c r="D28" s="506"/>
      <c r="E28" s="507"/>
      <c r="F28" s="508">
        <v>7</v>
      </c>
      <c r="G28" s="508"/>
      <c r="H28" s="100" t="str">
        <f>IF(参加申込書!J19="","",参加申込書!J19)</f>
        <v/>
      </c>
      <c r="I28" s="101" t="str">
        <f>IF(参加申込書!K19="","",参加申込書!K19)</f>
        <v/>
      </c>
      <c r="J28" s="509" t="str">
        <f>IF(参加申込書!L19="","",参加申込書!L19)</f>
        <v/>
      </c>
      <c r="K28" s="509" t="str">
        <f>IF(参加申込書!M19="","",参加申込書!M19)</f>
        <v/>
      </c>
      <c r="L28" s="96"/>
      <c r="M28" s="510"/>
      <c r="N28" s="511"/>
      <c r="O28" s="511"/>
      <c r="P28" s="511"/>
      <c r="Q28" s="511"/>
      <c r="R28" s="511"/>
      <c r="S28" s="511"/>
      <c r="T28" s="512"/>
    </row>
    <row r="29" spans="1:32" ht="14.25" customHeight="1">
      <c r="A29" s="99">
        <f t="shared" si="1"/>
        <v>5</v>
      </c>
      <c r="B29" s="505" t="str">
        <f>IF(参加申込書!C20="","",参加申込書!C20)</f>
        <v/>
      </c>
      <c r="C29" s="506"/>
      <c r="D29" s="506"/>
      <c r="E29" s="507"/>
      <c r="F29" s="508">
        <v>8</v>
      </c>
      <c r="G29" s="508"/>
      <c r="H29" s="100" t="str">
        <f>IF(参加申込書!J20="","",参加申込書!J20)</f>
        <v/>
      </c>
      <c r="I29" s="101" t="str">
        <f>IF(参加申込書!K20="","",参加申込書!K20)</f>
        <v/>
      </c>
      <c r="J29" s="509" t="str">
        <f>IF(参加申込書!L20="","",参加申込書!L20)</f>
        <v/>
      </c>
      <c r="K29" s="509" t="str">
        <f>IF(参加申込書!M20="","",参加申込書!M20)</f>
        <v/>
      </c>
      <c r="L29" s="96"/>
      <c r="M29" s="510"/>
      <c r="N29" s="511"/>
      <c r="O29" s="511"/>
      <c r="P29" s="511"/>
      <c r="Q29" s="511"/>
      <c r="R29" s="511"/>
      <c r="S29" s="511"/>
      <c r="T29" s="512"/>
    </row>
    <row r="30" spans="1:32" ht="14.25" customHeight="1">
      <c r="A30" s="99">
        <f t="shared" si="1"/>
        <v>6</v>
      </c>
      <c r="B30" s="505" t="str">
        <f>IF(参加申込書!C21="","",参加申込書!C21)</f>
        <v/>
      </c>
      <c r="C30" s="506"/>
      <c r="D30" s="506"/>
      <c r="E30" s="507"/>
      <c r="F30" s="508">
        <v>9</v>
      </c>
      <c r="G30" s="508"/>
      <c r="H30" s="100" t="str">
        <f>IF(参加申込書!J21="","",参加申込書!J21)</f>
        <v/>
      </c>
      <c r="I30" s="101" t="str">
        <f>IF(参加申込書!K21="","",参加申込書!K21)</f>
        <v/>
      </c>
      <c r="J30" s="509" t="str">
        <f>IF(参加申込書!L21="","",参加申込書!L21)</f>
        <v/>
      </c>
      <c r="K30" s="509" t="str">
        <f>IF(参加申込書!M21="","",参加申込書!M21)</f>
        <v/>
      </c>
      <c r="L30" s="96"/>
      <c r="M30" s="510"/>
      <c r="N30" s="511"/>
      <c r="O30" s="511"/>
      <c r="P30" s="511"/>
      <c r="Q30" s="511"/>
      <c r="R30" s="511"/>
      <c r="S30" s="511"/>
      <c r="T30" s="512"/>
    </row>
    <row r="31" spans="1:32" ht="14.25" customHeight="1">
      <c r="A31" s="99">
        <f t="shared" si="1"/>
        <v>7</v>
      </c>
      <c r="B31" s="505" t="str">
        <f>IF(参加申込書!C22="","",参加申込書!C22)</f>
        <v/>
      </c>
      <c r="C31" s="506"/>
      <c r="D31" s="506"/>
      <c r="E31" s="507"/>
      <c r="F31" s="508">
        <v>10</v>
      </c>
      <c r="G31" s="508"/>
      <c r="H31" s="100" t="str">
        <f>IF(参加申込書!J22="","",参加申込書!J22)</f>
        <v/>
      </c>
      <c r="I31" s="101" t="str">
        <f>IF(参加申込書!K22="","",参加申込書!K22)</f>
        <v/>
      </c>
      <c r="J31" s="509" t="str">
        <f>IF(参加申込書!L22="","",参加申込書!L22)</f>
        <v/>
      </c>
      <c r="K31" s="509" t="str">
        <f>IF(参加申込書!M22="","",参加申込書!M22)</f>
        <v/>
      </c>
      <c r="L31" s="96"/>
      <c r="M31" s="510"/>
      <c r="N31" s="511"/>
      <c r="O31" s="511"/>
      <c r="P31" s="511"/>
      <c r="Q31" s="511"/>
      <c r="R31" s="511"/>
      <c r="S31" s="511"/>
      <c r="T31" s="512"/>
    </row>
    <row r="32" spans="1:32" ht="14.25" customHeight="1">
      <c r="A32" s="99">
        <f t="shared" si="1"/>
        <v>8</v>
      </c>
      <c r="B32" s="505" t="str">
        <f>IF(参加申込書!C23="","",参加申込書!C23)</f>
        <v/>
      </c>
      <c r="C32" s="506"/>
      <c r="D32" s="506"/>
      <c r="E32" s="507"/>
      <c r="F32" s="508">
        <v>11</v>
      </c>
      <c r="G32" s="508"/>
      <c r="H32" s="100" t="str">
        <f>IF(参加申込書!J23="","",参加申込書!J23)</f>
        <v/>
      </c>
      <c r="I32" s="101" t="str">
        <f>IF(参加申込書!K23="","",参加申込書!K23)</f>
        <v/>
      </c>
      <c r="J32" s="509" t="str">
        <f>IF(参加申込書!L23="","",参加申込書!L23)</f>
        <v/>
      </c>
      <c r="K32" s="509" t="str">
        <f>IF(参加申込書!M23="","",参加申込書!M23)</f>
        <v/>
      </c>
      <c r="L32" s="96"/>
      <c r="M32" s="510"/>
      <c r="N32" s="511"/>
      <c r="O32" s="511"/>
      <c r="P32" s="511"/>
      <c r="Q32" s="511"/>
      <c r="R32" s="511"/>
      <c r="S32" s="511"/>
      <c r="T32" s="512"/>
    </row>
    <row r="33" spans="1:20" ht="14.25" customHeight="1">
      <c r="A33" s="99">
        <f t="shared" si="1"/>
        <v>9</v>
      </c>
      <c r="B33" s="505" t="str">
        <f>IF(参加申込書!C24="","",参加申込書!C24)</f>
        <v/>
      </c>
      <c r="C33" s="506"/>
      <c r="D33" s="506"/>
      <c r="E33" s="507"/>
      <c r="F33" s="508">
        <v>12</v>
      </c>
      <c r="G33" s="508"/>
      <c r="H33" s="100" t="str">
        <f>IF(参加申込書!J24="","",参加申込書!J24)</f>
        <v/>
      </c>
      <c r="I33" s="101" t="str">
        <f>IF(参加申込書!K24="","",参加申込書!K24)</f>
        <v/>
      </c>
      <c r="J33" s="509" t="str">
        <f>IF(参加申込書!L24="","",参加申込書!L24)</f>
        <v/>
      </c>
      <c r="K33" s="509" t="str">
        <f>IF(参加申込書!M24="","",参加申込書!M24)</f>
        <v/>
      </c>
      <c r="L33" s="96"/>
      <c r="M33" s="510"/>
      <c r="N33" s="511"/>
      <c r="O33" s="511"/>
      <c r="P33" s="511"/>
      <c r="Q33" s="511"/>
      <c r="R33" s="511"/>
      <c r="S33" s="511"/>
      <c r="T33" s="512"/>
    </row>
    <row r="34" spans="1:20" ht="14.25" customHeight="1">
      <c r="A34" s="99">
        <f t="shared" si="1"/>
        <v>10</v>
      </c>
      <c r="B34" s="505" t="str">
        <f>IF(参加申込書!C25="","",参加申込書!C25)</f>
        <v/>
      </c>
      <c r="C34" s="506"/>
      <c r="D34" s="506"/>
      <c r="E34" s="507"/>
      <c r="F34" s="508">
        <v>13</v>
      </c>
      <c r="G34" s="508"/>
      <c r="H34" s="100" t="str">
        <f>IF(参加申込書!J25="","",参加申込書!J25)</f>
        <v/>
      </c>
      <c r="I34" s="101" t="str">
        <f>IF(参加申込書!K25="","",参加申込書!K25)</f>
        <v/>
      </c>
      <c r="J34" s="509" t="str">
        <f>IF(参加申込書!L25="","",参加申込書!L25)</f>
        <v/>
      </c>
      <c r="K34" s="509" t="str">
        <f>IF(参加申込書!M25="","",参加申込書!M25)</f>
        <v/>
      </c>
      <c r="L34" s="96"/>
      <c r="M34" s="510"/>
      <c r="N34" s="511"/>
      <c r="O34" s="511"/>
      <c r="P34" s="511"/>
      <c r="Q34" s="511"/>
      <c r="R34" s="511"/>
      <c r="S34" s="511"/>
      <c r="T34" s="512"/>
    </row>
    <row r="35" spans="1:20" ht="14.25" customHeight="1">
      <c r="A35" s="99">
        <f t="shared" si="1"/>
        <v>11</v>
      </c>
      <c r="B35" s="505" t="str">
        <f>IF(参加申込書!C26="","",参加申込書!C26)</f>
        <v/>
      </c>
      <c r="C35" s="506"/>
      <c r="D35" s="506"/>
      <c r="E35" s="507"/>
      <c r="F35" s="508">
        <v>14</v>
      </c>
      <c r="G35" s="508"/>
      <c r="H35" s="100" t="str">
        <f>IF(参加申込書!J26="","",参加申込書!J26)</f>
        <v/>
      </c>
      <c r="I35" s="101" t="str">
        <f>IF(参加申込書!K26="","",参加申込書!K26)</f>
        <v/>
      </c>
      <c r="J35" s="509" t="str">
        <f>IF(参加申込書!L26="","",参加申込書!L26)</f>
        <v/>
      </c>
      <c r="K35" s="509" t="str">
        <f>IF(参加申込書!M26="","",参加申込書!M26)</f>
        <v/>
      </c>
      <c r="L35" s="96"/>
      <c r="M35" s="499"/>
      <c r="N35" s="500"/>
      <c r="O35" s="500"/>
      <c r="P35" s="500"/>
      <c r="Q35" s="500"/>
      <c r="R35" s="500"/>
      <c r="S35" s="500"/>
      <c r="T35" s="501"/>
    </row>
    <row r="36" spans="1:20" ht="14.25" customHeight="1">
      <c r="A36" s="99">
        <f t="shared" si="1"/>
        <v>12</v>
      </c>
      <c r="B36" s="505" t="str">
        <f>IF(参加申込書!C27="","",参加申込書!C27)</f>
        <v/>
      </c>
      <c r="C36" s="506"/>
      <c r="D36" s="506"/>
      <c r="E36" s="507"/>
      <c r="F36" s="508">
        <v>15</v>
      </c>
      <c r="G36" s="508"/>
      <c r="H36" s="100" t="str">
        <f>IF(参加申込書!J27="","",参加申込書!J27)</f>
        <v/>
      </c>
      <c r="I36" s="101" t="str">
        <f>IF(参加申込書!K27="","",参加申込書!K27)</f>
        <v/>
      </c>
      <c r="J36" s="509" t="str">
        <f>IF(参加申込書!L27="","",参加申込書!L27)</f>
        <v/>
      </c>
      <c r="K36" s="509" t="str">
        <f>IF(参加申込書!M27="","",参加申込書!M27)</f>
        <v/>
      </c>
      <c r="L36" s="96"/>
      <c r="M36" s="499"/>
      <c r="N36" s="500"/>
      <c r="O36" s="500"/>
      <c r="P36" s="500"/>
      <c r="Q36" s="500"/>
      <c r="R36" s="500"/>
      <c r="S36" s="500"/>
      <c r="T36" s="501"/>
    </row>
    <row r="37" spans="1:20" ht="14.25" customHeight="1">
      <c r="A37" s="99">
        <f t="shared" si="1"/>
        <v>13</v>
      </c>
      <c r="B37" s="505" t="str">
        <f>IF(参加申込書!C28="","",参加申込書!C28)</f>
        <v/>
      </c>
      <c r="C37" s="506"/>
      <c r="D37" s="506"/>
      <c r="E37" s="507"/>
      <c r="F37" s="508">
        <v>16</v>
      </c>
      <c r="G37" s="508"/>
      <c r="H37" s="100" t="str">
        <f>IF(参加申込書!J28="","",参加申込書!J28)</f>
        <v/>
      </c>
      <c r="I37" s="101" t="str">
        <f>IF(参加申込書!K28="","",参加申込書!K28)</f>
        <v/>
      </c>
      <c r="J37" s="509" t="str">
        <f>IF(参加申込書!L28="","",参加申込書!L28)</f>
        <v/>
      </c>
      <c r="K37" s="509" t="str">
        <f>IF(参加申込書!M28="","",参加申込書!M28)</f>
        <v/>
      </c>
      <c r="L37" s="96"/>
      <c r="M37" s="499"/>
      <c r="N37" s="500"/>
      <c r="O37" s="500"/>
      <c r="P37" s="500"/>
      <c r="Q37" s="500"/>
      <c r="R37" s="500"/>
      <c r="S37" s="500"/>
      <c r="T37" s="501"/>
    </row>
    <row r="38" spans="1:20" ht="14.25" customHeight="1">
      <c r="A38" s="99">
        <f t="shared" si="1"/>
        <v>14</v>
      </c>
      <c r="B38" s="505" t="str">
        <f>IF(参加申込書!C29="","",参加申込書!C29)</f>
        <v/>
      </c>
      <c r="C38" s="506"/>
      <c r="D38" s="506"/>
      <c r="E38" s="507"/>
      <c r="F38" s="508">
        <v>17</v>
      </c>
      <c r="G38" s="508"/>
      <c r="H38" s="100" t="str">
        <f>IF(参加申込書!J29="","",参加申込書!J29)</f>
        <v/>
      </c>
      <c r="I38" s="101" t="str">
        <f>IF(参加申込書!K29="","",参加申込書!K29)</f>
        <v/>
      </c>
      <c r="J38" s="509" t="str">
        <f>IF(参加申込書!L29="","",参加申込書!L29)</f>
        <v/>
      </c>
      <c r="K38" s="509" t="str">
        <f>IF(参加申込書!M29="","",参加申込書!M29)</f>
        <v/>
      </c>
      <c r="L38" s="96"/>
      <c r="M38" s="499"/>
      <c r="N38" s="500"/>
      <c r="O38" s="500"/>
      <c r="P38" s="500"/>
      <c r="Q38" s="500"/>
      <c r="R38" s="500"/>
      <c r="S38" s="500"/>
      <c r="T38" s="501"/>
    </row>
    <row r="39" spans="1:20" ht="14.25" customHeight="1" thickBot="1">
      <c r="A39" s="99">
        <f t="shared" si="1"/>
        <v>15</v>
      </c>
      <c r="B39" s="505" t="str">
        <f>IF(参加申込書!C30="","",参加申込書!C30)</f>
        <v/>
      </c>
      <c r="C39" s="506"/>
      <c r="D39" s="506"/>
      <c r="E39" s="507"/>
      <c r="F39" s="508">
        <v>18</v>
      </c>
      <c r="G39" s="508"/>
      <c r="H39" s="100" t="str">
        <f>IF(参加申込書!J30="","",参加申込書!J30)</f>
        <v/>
      </c>
      <c r="I39" s="101" t="str">
        <f>IF(参加申込書!K30="","",参加申込書!K30)</f>
        <v/>
      </c>
      <c r="J39" s="509" t="str">
        <f>IF(参加申込書!L30="","",参加申込書!L30)</f>
        <v/>
      </c>
      <c r="K39" s="509" t="str">
        <f>IF(参加申込書!M30="","",参加申込書!M30)</f>
        <v/>
      </c>
      <c r="L39" s="96"/>
      <c r="M39" s="502"/>
      <c r="N39" s="503"/>
      <c r="O39" s="503"/>
      <c r="P39" s="503"/>
      <c r="Q39" s="503"/>
      <c r="R39" s="503"/>
      <c r="S39" s="503"/>
      <c r="T39" s="504"/>
    </row>
    <row r="40" spans="1:20">
      <c r="L40" s="96"/>
    </row>
  </sheetData>
  <protectedRanges>
    <protectedRange sqref="B5:B19 B25:B39 I2:I3 C2:C3" name="範囲1_1"/>
    <protectedRange sqref="H5:H19 H25:H39" name="範囲1_3"/>
    <protectedRange sqref="I5:I19 I25:I39" name="範囲1_4"/>
    <protectedRange sqref="J5:J19 J25:J39" name="範囲1_5"/>
  </protectedRanges>
  <mergeCells count="130">
    <mergeCell ref="W2:AF3"/>
    <mergeCell ref="A3:B3"/>
    <mergeCell ref="C3:E3"/>
    <mergeCell ref="F3:H3"/>
    <mergeCell ref="I3:K3"/>
    <mergeCell ref="B4:E4"/>
    <mergeCell ref="F4:G4"/>
    <mergeCell ref="J4:K4"/>
    <mergeCell ref="B1:C1"/>
    <mergeCell ref="D1:K1"/>
    <mergeCell ref="M1:T3"/>
    <mergeCell ref="A2:B2"/>
    <mergeCell ref="C2:E2"/>
    <mergeCell ref="F2:H2"/>
    <mergeCell ref="I2:K2"/>
    <mergeCell ref="J7:K7"/>
    <mergeCell ref="W7:AF8"/>
    <mergeCell ref="B8:E8"/>
    <mergeCell ref="F8:G8"/>
    <mergeCell ref="J8:K8"/>
    <mergeCell ref="W5:AF6"/>
    <mergeCell ref="B6:E6"/>
    <mergeCell ref="F6:G6"/>
    <mergeCell ref="J6:K6"/>
    <mergeCell ref="B5:E5"/>
    <mergeCell ref="F5:G5"/>
    <mergeCell ref="J5:K5"/>
    <mergeCell ref="B13:E13"/>
    <mergeCell ref="F13:G13"/>
    <mergeCell ref="J13:K13"/>
    <mergeCell ref="W13:AF14"/>
    <mergeCell ref="B14:E14"/>
    <mergeCell ref="F14:G14"/>
    <mergeCell ref="J14:K14"/>
    <mergeCell ref="B11:E11"/>
    <mergeCell ref="F11:G11"/>
    <mergeCell ref="J11:K11"/>
    <mergeCell ref="W11:AF12"/>
    <mergeCell ref="B12:E12"/>
    <mergeCell ref="F12:G12"/>
    <mergeCell ref="J12:K12"/>
    <mergeCell ref="M4:T14"/>
    <mergeCell ref="B9:E9"/>
    <mergeCell ref="F9:G9"/>
    <mergeCell ref="J9:K9"/>
    <mergeCell ref="W9:AF10"/>
    <mergeCell ref="B10:E10"/>
    <mergeCell ref="F10:G10"/>
    <mergeCell ref="J10:K10"/>
    <mergeCell ref="B7:E7"/>
    <mergeCell ref="F7:G7"/>
    <mergeCell ref="W17:AF18"/>
    <mergeCell ref="B18:E18"/>
    <mergeCell ref="F18:G18"/>
    <mergeCell ref="J18:K18"/>
    <mergeCell ref="B19:E19"/>
    <mergeCell ref="F19:G19"/>
    <mergeCell ref="J19:K19"/>
    <mergeCell ref="B15:E15"/>
    <mergeCell ref="F15:G15"/>
    <mergeCell ref="J15:K15"/>
    <mergeCell ref="M15:T19"/>
    <mergeCell ref="B16:E16"/>
    <mergeCell ref="F16:G16"/>
    <mergeCell ref="J16:K16"/>
    <mergeCell ref="B17:E17"/>
    <mergeCell ref="F17:G17"/>
    <mergeCell ref="J17:K17"/>
    <mergeCell ref="W19:AF22"/>
    <mergeCell ref="F23:H23"/>
    <mergeCell ref="I23:K23"/>
    <mergeCell ref="B24:E24"/>
    <mergeCell ref="F24:G24"/>
    <mergeCell ref="J24:K24"/>
    <mergeCell ref="B21:C21"/>
    <mergeCell ref="D21:K21"/>
    <mergeCell ref="M21:T23"/>
    <mergeCell ref="A22:B22"/>
    <mergeCell ref="C22:E22"/>
    <mergeCell ref="F22:H22"/>
    <mergeCell ref="I22:K22"/>
    <mergeCell ref="A23:B23"/>
    <mergeCell ref="C23:E23"/>
    <mergeCell ref="B27:E27"/>
    <mergeCell ref="F27:G27"/>
    <mergeCell ref="J27:K27"/>
    <mergeCell ref="B28:E28"/>
    <mergeCell ref="F28:G28"/>
    <mergeCell ref="J28:K28"/>
    <mergeCell ref="B25:E25"/>
    <mergeCell ref="F25:G25"/>
    <mergeCell ref="J25:K25"/>
    <mergeCell ref="B26:E26"/>
    <mergeCell ref="F26:G26"/>
    <mergeCell ref="J26:K26"/>
    <mergeCell ref="F31:G31"/>
    <mergeCell ref="J31:K31"/>
    <mergeCell ref="B32:E32"/>
    <mergeCell ref="F32:G32"/>
    <mergeCell ref="J32:K32"/>
    <mergeCell ref="B29:E29"/>
    <mergeCell ref="F29:G29"/>
    <mergeCell ref="J29:K29"/>
    <mergeCell ref="B30:E30"/>
    <mergeCell ref="F30:G30"/>
    <mergeCell ref="J30:K30"/>
    <mergeCell ref="M35:T39"/>
    <mergeCell ref="B36:E36"/>
    <mergeCell ref="F36:G36"/>
    <mergeCell ref="J36:K36"/>
    <mergeCell ref="B37:E37"/>
    <mergeCell ref="F37:G37"/>
    <mergeCell ref="J37:K37"/>
    <mergeCell ref="B33:E33"/>
    <mergeCell ref="F33:G33"/>
    <mergeCell ref="J33:K33"/>
    <mergeCell ref="B34:E34"/>
    <mergeCell ref="F34:G34"/>
    <mergeCell ref="J34:K34"/>
    <mergeCell ref="B38:E38"/>
    <mergeCell ref="F38:G38"/>
    <mergeCell ref="J38:K38"/>
    <mergeCell ref="B39:E39"/>
    <mergeCell ref="F39:G39"/>
    <mergeCell ref="J39:K39"/>
    <mergeCell ref="B35:E35"/>
    <mergeCell ref="F35:G35"/>
    <mergeCell ref="J35:K35"/>
    <mergeCell ref="M24:T34"/>
    <mergeCell ref="B31:E31"/>
  </mergeCells>
  <phoneticPr fontId="1"/>
  <conditionalFormatting sqref="H5:J19 B5:B19 B25:B39 G25:K39 M21:N23 M1:N3 M15:N19 D1 C2:C3 I2:I3 M35">
    <cfRule type="cellIs" dxfId="4" priority="13" stopIfTrue="1" operator="equal">
      <formula>0</formula>
    </cfRule>
  </conditionalFormatting>
  <dataValidations count="2">
    <dataValidation imeMode="hiragana" allowBlank="1" showInputMessage="1" showErrorMessage="1" sqref="J5:J19 I2:I3 C2:C3 B25:B39 B5:B19 J25:J39"/>
    <dataValidation imeMode="off" allowBlank="1" showInputMessage="1" showErrorMessage="1" sqref="I5:I19 I25:I39"/>
  </dataValidations>
  <pageMargins left="0.35" right="0.48" top="0.77"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opLeftCell="A34" workbookViewId="0">
      <selection activeCell="L22" sqref="L22"/>
    </sheetView>
  </sheetViews>
  <sheetFormatPr defaultRowHeight="14.25"/>
  <cols>
    <col min="1" max="1" width="6.875" customWidth="1"/>
    <col min="2" max="2" width="11.875" customWidth="1"/>
  </cols>
  <sheetData>
    <row r="1" spans="1:27" ht="15.95" customHeight="1">
      <c r="A1" s="544" t="s">
        <v>210</v>
      </c>
      <c r="B1" s="544"/>
      <c r="C1" s="544"/>
      <c r="D1" s="544"/>
      <c r="E1" s="544"/>
      <c r="F1" s="544"/>
      <c r="G1" s="544"/>
      <c r="H1" s="544"/>
      <c r="I1" s="544"/>
      <c r="K1" s="237" t="s">
        <v>130</v>
      </c>
      <c r="L1" s="237"/>
      <c r="M1" s="237"/>
      <c r="N1" s="237"/>
      <c r="O1" s="237"/>
      <c r="P1" s="237"/>
      <c r="Q1" s="237"/>
      <c r="R1" s="237"/>
      <c r="S1" s="237"/>
      <c r="T1" s="237"/>
      <c r="U1" s="237"/>
      <c r="V1" s="237"/>
      <c r="W1" s="237"/>
      <c r="X1" s="237"/>
      <c r="Y1" s="237"/>
      <c r="Z1" s="237"/>
      <c r="AA1" s="237"/>
    </row>
    <row r="2" spans="1:27" ht="15.95" customHeight="1">
      <c r="A2" s="149"/>
      <c r="B2" s="544" t="s">
        <v>211</v>
      </c>
      <c r="C2" s="544"/>
      <c r="D2" s="544"/>
      <c r="E2" s="544"/>
      <c r="F2" s="544"/>
      <c r="G2" s="544"/>
      <c r="H2" s="544"/>
      <c r="I2" s="149"/>
      <c r="K2" s="237"/>
      <c r="L2" s="237"/>
      <c r="M2" s="237"/>
      <c r="N2" s="237"/>
      <c r="O2" s="237"/>
      <c r="P2" s="237"/>
      <c r="Q2" s="237"/>
      <c r="R2" s="237"/>
      <c r="S2" s="237"/>
      <c r="T2" s="237"/>
      <c r="U2" s="237"/>
      <c r="V2" s="237"/>
      <c r="W2" s="237"/>
      <c r="X2" s="237"/>
      <c r="Y2" s="237"/>
      <c r="Z2" s="237"/>
      <c r="AA2" s="237"/>
    </row>
    <row r="3" spans="1:27" ht="15.95" customHeight="1">
      <c r="A3" s="149"/>
      <c r="B3" s="544" t="s">
        <v>212</v>
      </c>
      <c r="C3" s="544"/>
      <c r="D3" s="544"/>
      <c r="E3" s="544"/>
      <c r="F3" s="544"/>
      <c r="G3" s="544"/>
      <c r="H3" s="544"/>
      <c r="I3" s="149"/>
    </row>
    <row r="4" spans="1:27" ht="15.95" customHeight="1">
      <c r="A4" s="544" t="s">
        <v>131</v>
      </c>
      <c r="B4" s="544"/>
      <c r="C4" s="544"/>
      <c r="D4" s="544"/>
      <c r="E4" s="544"/>
      <c r="F4" s="544"/>
      <c r="G4" s="544"/>
      <c r="H4" s="544"/>
      <c r="I4" s="544"/>
    </row>
    <row r="5" spans="1:27" ht="15.95" customHeight="1">
      <c r="A5" s="544" t="s">
        <v>134</v>
      </c>
      <c r="B5" s="544"/>
      <c r="C5" s="544"/>
      <c r="D5" s="544"/>
      <c r="E5" s="544"/>
      <c r="F5" s="544"/>
      <c r="G5" s="544"/>
      <c r="H5" s="544"/>
      <c r="I5" s="544"/>
    </row>
    <row r="6" spans="1:27" ht="15.95" customHeight="1">
      <c r="A6" s="114"/>
      <c r="B6" s="114"/>
      <c r="C6" s="114"/>
      <c r="D6" s="114"/>
      <c r="E6" s="114"/>
      <c r="F6" s="114"/>
      <c r="G6" s="114"/>
      <c r="H6" s="115"/>
      <c r="I6" s="115"/>
    </row>
    <row r="7" spans="1:27" ht="20.100000000000001" customHeight="1">
      <c r="A7" s="116"/>
      <c r="B7" s="117" t="s">
        <v>85</v>
      </c>
      <c r="C7" s="551">
        <f>参加申込書!E4</f>
        <v>0</v>
      </c>
      <c r="D7" s="552"/>
      <c r="E7" s="552"/>
      <c r="F7" s="552"/>
      <c r="G7" s="553"/>
      <c r="H7" s="156" t="s">
        <v>117</v>
      </c>
      <c r="I7" s="155"/>
    </row>
    <row r="8" spans="1:27" ht="20.100000000000001" customHeight="1">
      <c r="A8" s="116"/>
      <c r="B8" s="117" t="s">
        <v>118</v>
      </c>
      <c r="C8" s="554"/>
      <c r="D8" s="554"/>
      <c r="E8" s="554"/>
      <c r="F8" s="554"/>
      <c r="G8" s="554"/>
      <c r="H8" s="118"/>
      <c r="I8" s="119"/>
    </row>
    <row r="9" spans="1:27" ht="20.100000000000001" customHeight="1">
      <c r="A9" s="116"/>
      <c r="B9" s="117" t="s">
        <v>119</v>
      </c>
      <c r="C9" s="555"/>
      <c r="D9" s="555"/>
      <c r="E9" s="555"/>
      <c r="F9" s="555"/>
      <c r="G9" s="555"/>
      <c r="H9" s="120"/>
      <c r="I9" s="121"/>
    </row>
    <row r="10" spans="1:27" ht="17.100000000000001" customHeight="1">
      <c r="A10" s="122"/>
      <c r="B10" s="123"/>
      <c r="C10" s="123"/>
      <c r="D10" s="124"/>
      <c r="E10" s="125" t="s">
        <v>120</v>
      </c>
      <c r="F10" s="126"/>
      <c r="G10" s="127"/>
      <c r="H10" s="128"/>
      <c r="I10" s="129"/>
    </row>
    <row r="11" spans="1:27" ht="15.95" customHeight="1">
      <c r="A11" s="130"/>
      <c r="B11" s="130"/>
      <c r="C11" s="130"/>
      <c r="D11" s="131"/>
      <c r="E11" s="132"/>
      <c r="F11" s="133"/>
      <c r="G11" s="133"/>
      <c r="H11" s="134"/>
      <c r="I11" s="129"/>
    </row>
    <row r="12" spans="1:27" ht="15.95" customHeight="1">
      <c r="A12" s="548" t="s">
        <v>121</v>
      </c>
      <c r="B12" s="549"/>
      <c r="C12" s="549"/>
      <c r="D12" s="549"/>
      <c r="E12" s="550"/>
      <c r="F12" s="135"/>
      <c r="G12" s="135"/>
      <c r="H12" s="136"/>
      <c r="I12" s="136"/>
    </row>
    <row r="13" spans="1:27" ht="15.95" customHeight="1">
      <c r="A13" s="135"/>
      <c r="B13" s="135"/>
      <c r="C13" s="135"/>
      <c r="D13" s="135"/>
      <c r="E13" s="135"/>
      <c r="F13" s="135"/>
      <c r="G13" s="135"/>
      <c r="H13" s="135"/>
      <c r="I13" s="135"/>
    </row>
    <row r="14" spans="1:27" ht="15.95" customHeight="1">
      <c r="A14" s="135"/>
      <c r="B14" s="135"/>
      <c r="C14" s="135"/>
      <c r="D14" s="135"/>
      <c r="E14" s="135"/>
      <c r="F14" s="135"/>
      <c r="G14" s="135"/>
      <c r="H14" s="135"/>
      <c r="I14" s="135"/>
    </row>
    <row r="15" spans="1:27" ht="15.95" customHeight="1">
      <c r="A15" s="546" t="s">
        <v>204</v>
      </c>
      <c r="B15" s="546"/>
      <c r="C15" s="546"/>
      <c r="D15" s="546"/>
      <c r="E15" s="546" t="s">
        <v>122</v>
      </c>
      <c r="F15" s="546"/>
      <c r="G15" s="546"/>
      <c r="H15" s="546"/>
      <c r="I15" s="546"/>
    </row>
    <row r="16" spans="1:27" ht="15.95" customHeight="1">
      <c r="A16" s="135"/>
      <c r="B16" s="135"/>
      <c r="C16" s="135"/>
      <c r="D16" s="137"/>
      <c r="E16" s="137"/>
      <c r="F16" s="137"/>
      <c r="G16" s="135"/>
      <c r="H16" s="135"/>
      <c r="I16" s="135"/>
    </row>
    <row r="17" spans="1:10" ht="15.95" customHeight="1" thickBot="1">
      <c r="A17" s="138"/>
      <c r="B17" s="135" t="s">
        <v>123</v>
      </c>
      <c r="C17" s="135"/>
      <c r="D17" s="142" t="s">
        <v>124</v>
      </c>
      <c r="E17" s="139"/>
      <c r="F17" s="140" t="s">
        <v>78</v>
      </c>
      <c r="G17" s="141" t="s">
        <v>125</v>
      </c>
      <c r="H17" s="542">
        <f>E17*500</f>
        <v>0</v>
      </c>
      <c r="I17" s="542"/>
    </row>
    <row r="18" spans="1:10" ht="15.95" customHeight="1" thickTop="1">
      <c r="A18" s="135"/>
      <c r="B18" s="135"/>
      <c r="C18" s="135"/>
      <c r="D18" s="135"/>
      <c r="E18" s="135"/>
      <c r="F18" s="135"/>
      <c r="G18" s="135"/>
      <c r="H18" s="135"/>
      <c r="I18" s="135"/>
    </row>
    <row r="19" spans="1:10" ht="15.95" customHeight="1">
      <c r="A19" s="138"/>
      <c r="B19" s="135" t="s">
        <v>126</v>
      </c>
      <c r="C19" s="135"/>
      <c r="D19" s="135"/>
      <c r="E19" s="135"/>
      <c r="F19" s="135"/>
      <c r="G19" s="135"/>
      <c r="H19" s="135"/>
      <c r="I19" s="135"/>
    </row>
    <row r="20" spans="1:10" ht="15.95" customHeight="1">
      <c r="A20" s="135"/>
      <c r="B20" s="135"/>
      <c r="C20" s="135"/>
      <c r="D20" s="135"/>
      <c r="E20" s="135"/>
      <c r="F20" s="135"/>
      <c r="G20" s="135"/>
      <c r="H20" s="135"/>
      <c r="I20" s="135"/>
    </row>
    <row r="21" spans="1:10" ht="22.5" customHeight="1">
      <c r="A21" s="135"/>
      <c r="B21" s="135"/>
      <c r="C21" s="547" t="s">
        <v>205</v>
      </c>
      <c r="D21" s="547"/>
      <c r="E21" s="547"/>
      <c r="F21" s="547"/>
      <c r="G21" s="547"/>
      <c r="H21" s="135"/>
      <c r="I21" s="135"/>
    </row>
    <row r="22" spans="1:10" ht="11.25" customHeight="1">
      <c r="A22" s="135"/>
      <c r="B22" s="135"/>
      <c r="C22" s="135"/>
      <c r="D22" s="135"/>
      <c r="E22" s="135"/>
      <c r="F22" s="135"/>
      <c r="G22" s="135"/>
      <c r="H22" s="135"/>
      <c r="I22" s="135"/>
    </row>
    <row r="23" spans="1:10" ht="18.75" customHeight="1" thickBot="1">
      <c r="A23" s="135"/>
      <c r="B23" s="135"/>
      <c r="C23" s="135"/>
      <c r="D23" s="135"/>
      <c r="E23" s="135"/>
      <c r="F23" s="541" t="s">
        <v>127</v>
      </c>
      <c r="G23" s="541"/>
      <c r="H23" s="542">
        <f>SUM(H17)</f>
        <v>0</v>
      </c>
      <c r="I23" s="542"/>
    </row>
    <row r="24" spans="1:10" ht="12" customHeight="1" thickTop="1">
      <c r="A24" s="135"/>
      <c r="B24" s="135"/>
      <c r="C24" s="135"/>
      <c r="D24" s="135"/>
      <c r="E24" s="135"/>
      <c r="F24" s="143"/>
      <c r="G24" s="143"/>
      <c r="H24" s="143"/>
      <c r="I24" s="143"/>
    </row>
    <row r="25" spans="1:10" ht="15.95" customHeight="1">
      <c r="A25" s="135"/>
      <c r="B25" s="662" t="s">
        <v>213</v>
      </c>
      <c r="C25" s="662"/>
      <c r="D25" s="662"/>
      <c r="E25" s="662"/>
      <c r="F25" s="662"/>
      <c r="G25" s="662"/>
      <c r="H25" s="662"/>
      <c r="I25" s="662"/>
      <c r="J25" s="662"/>
    </row>
    <row r="26" spans="1:10" ht="15.95" customHeight="1">
      <c r="A26" s="144"/>
      <c r="B26" s="543" t="s">
        <v>132</v>
      </c>
      <c r="C26" s="543"/>
      <c r="D26" s="543"/>
      <c r="E26" s="543"/>
      <c r="F26" s="543"/>
      <c r="G26" s="543"/>
      <c r="H26" s="543"/>
      <c r="I26" s="135"/>
    </row>
    <row r="27" spans="1:10" ht="15.95" customHeight="1">
      <c r="A27" s="135"/>
      <c r="B27" s="135"/>
      <c r="C27" s="135"/>
      <c r="D27" s="545" t="s">
        <v>133</v>
      </c>
      <c r="E27" s="543"/>
      <c r="F27" s="543"/>
      <c r="G27" s="543"/>
      <c r="H27" s="135"/>
      <c r="I27" s="135"/>
    </row>
    <row r="28" spans="1:10" ht="15.95" customHeight="1"/>
    <row r="29" spans="1:10" ht="15.95" customHeight="1"/>
    <row r="30" spans="1:10" ht="15.95" customHeight="1">
      <c r="A30" s="546" t="s">
        <v>225</v>
      </c>
      <c r="B30" s="546"/>
      <c r="C30" s="546"/>
      <c r="D30" s="546"/>
      <c r="E30" s="546"/>
      <c r="F30" s="546"/>
      <c r="G30" s="546"/>
      <c r="H30" s="546"/>
      <c r="I30" s="546"/>
    </row>
    <row r="31" spans="1:10" ht="15.95" customHeight="1">
      <c r="A31" s="135"/>
      <c r="B31" s="135"/>
      <c r="C31" s="135"/>
      <c r="D31" s="227"/>
      <c r="E31" s="227"/>
      <c r="F31" s="227"/>
      <c r="G31" s="135"/>
      <c r="H31" s="135"/>
      <c r="I31" s="135"/>
    </row>
    <row r="32" spans="1:10" ht="15.95" customHeight="1">
      <c r="A32" s="138"/>
      <c r="B32" s="135" t="s">
        <v>123</v>
      </c>
      <c r="C32" s="135"/>
      <c r="D32" s="227" t="s">
        <v>226</v>
      </c>
      <c r="E32" s="227"/>
      <c r="F32" s="227"/>
      <c r="G32" s="135"/>
      <c r="H32" s="135"/>
      <c r="I32" s="135"/>
    </row>
    <row r="33" spans="1:9" ht="15.95" customHeight="1">
      <c r="A33" s="135"/>
      <c r="B33" s="135"/>
      <c r="C33" s="135"/>
      <c r="D33" s="227"/>
      <c r="E33" s="227"/>
      <c r="F33" s="227"/>
      <c r="G33" s="135"/>
      <c r="H33" s="135"/>
      <c r="I33" s="135"/>
    </row>
    <row r="34" spans="1:9" ht="15.95" customHeight="1">
      <c r="A34" s="138"/>
      <c r="B34" s="135" t="s">
        <v>126</v>
      </c>
      <c r="C34" s="135"/>
      <c r="D34" s="227"/>
      <c r="E34" s="227"/>
      <c r="F34" s="227"/>
      <c r="G34" s="135"/>
      <c r="H34" s="135"/>
      <c r="I34" s="135"/>
    </row>
    <row r="35" spans="1:9" ht="15.95" customHeight="1">
      <c r="D35" s="227"/>
      <c r="E35" s="227"/>
      <c r="F35" s="227"/>
      <c r="G35" s="135"/>
      <c r="H35" s="135"/>
      <c r="I35" s="135"/>
    </row>
    <row r="36" spans="1:9" ht="15.95" customHeight="1"/>
    <row r="37" spans="1:9" ht="15.95" customHeight="1"/>
    <row r="38" spans="1:9" ht="15.95" customHeight="1"/>
    <row r="39" spans="1:9" ht="15.95" customHeight="1"/>
    <row r="40" spans="1:9" ht="15.95" customHeight="1"/>
    <row r="41" spans="1:9" ht="15.95" customHeight="1"/>
    <row r="42" spans="1:9" ht="15.95" customHeight="1"/>
    <row r="43" spans="1:9" ht="15.95" customHeight="1"/>
    <row r="44" spans="1:9" ht="15.95" customHeight="1"/>
    <row r="45" spans="1:9" ht="15.95" customHeight="1"/>
    <row r="46" spans="1:9" ht="15.95" customHeight="1"/>
    <row r="47" spans="1:9" ht="15.95" customHeight="1"/>
    <row r="48" spans="1:9" ht="15.95" customHeight="1"/>
  </sheetData>
  <mergeCells count="21">
    <mergeCell ref="A30:D30"/>
    <mergeCell ref="E30:I30"/>
    <mergeCell ref="B25:J25"/>
    <mergeCell ref="D27:G27"/>
    <mergeCell ref="A15:D15"/>
    <mergeCell ref="E15:I15"/>
    <mergeCell ref="H17:I17"/>
    <mergeCell ref="C21:G21"/>
    <mergeCell ref="K1:AA2"/>
    <mergeCell ref="F23:G23"/>
    <mergeCell ref="H23:I23"/>
    <mergeCell ref="B26:H26"/>
    <mergeCell ref="A1:I1"/>
    <mergeCell ref="A12:E12"/>
    <mergeCell ref="B2:H2"/>
    <mergeCell ref="B3:H3"/>
    <mergeCell ref="A4:I4"/>
    <mergeCell ref="A5:I5"/>
    <mergeCell ref="C7:G7"/>
    <mergeCell ref="C8:G8"/>
    <mergeCell ref="C9:G9"/>
  </mergeCells>
  <phoneticPr fontId="1"/>
  <conditionalFormatting sqref="E17 C7:G9">
    <cfRule type="cellIs" dxfId="3" priority="3" stopIfTrue="1" operator="equal">
      <formula>""</formula>
    </cfRule>
  </conditionalFormatting>
  <conditionalFormatting sqref="I7">
    <cfRule type="cellIs" dxfId="2" priority="2" stopIfTrue="1" operator="equal">
      <formula>"　"</formula>
    </cfRule>
  </conditionalFormatting>
  <dataValidations count="1">
    <dataValidation type="list" allowBlank="1" showInputMessage="1" showErrorMessage="1" sqref="I7">
      <formula1>"　,県北,県中,県南,会津,相双,いわき"</formula1>
    </dataValidation>
  </dataValidations>
  <hyperlinks>
    <hyperlink ref="D27" r:id="rId1"/>
  </hyperlinks>
  <pageMargins left="0.7" right="0.7" top="0.57999999999999996" bottom="0.75" header="0.3" footer="0.3"/>
  <pageSetup paperSize="9" orientation="portrait"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10" zoomScale="93" zoomScaleNormal="100" zoomScaleSheetLayoutView="93" workbookViewId="0">
      <selection activeCell="M32" sqref="M32"/>
    </sheetView>
  </sheetViews>
  <sheetFormatPr defaultRowHeight="13.5"/>
  <cols>
    <col min="1" max="1" width="9.375" style="158" customWidth="1"/>
    <col min="2" max="2" width="6.25" style="158" customWidth="1"/>
    <col min="3" max="4" width="9" style="158"/>
    <col min="5" max="5" width="10.75" style="158" customWidth="1"/>
    <col min="6" max="6" width="9" style="158"/>
    <col min="7" max="7" width="9.25" style="158" customWidth="1"/>
    <col min="8" max="8" width="10.125" style="158" customWidth="1"/>
    <col min="9" max="16384" width="9" style="158"/>
  </cols>
  <sheetData>
    <row r="1" spans="1:15" ht="93" customHeight="1">
      <c r="A1" s="596" t="str">
        <f>参加申込書!A1</f>
        <v>第1回福島県U12ウインターカップ選手権大会　兼                                                                              第5３回全国ミニバスケットボール大会　兼                                                                                          第４１回東北ブロックスポーツ少年団ミニバスケッボール交歓大会                                                                   福島県予選会</v>
      </c>
      <c r="B1" s="596"/>
      <c r="C1" s="596"/>
      <c r="D1" s="596"/>
      <c r="E1" s="596"/>
      <c r="F1" s="596"/>
      <c r="G1" s="596"/>
      <c r="H1" s="596"/>
      <c r="I1" s="596"/>
      <c r="J1" s="596"/>
      <c r="K1" s="596"/>
      <c r="L1" s="157"/>
      <c r="M1" s="157"/>
      <c r="N1" s="157"/>
      <c r="O1" s="157"/>
    </row>
    <row r="2" spans="1:15" ht="23.25" customHeight="1">
      <c r="A2" s="600" t="s">
        <v>135</v>
      </c>
      <c r="B2" s="600"/>
      <c r="C2" s="600"/>
      <c r="D2" s="600"/>
      <c r="E2" s="600"/>
      <c r="F2" s="600"/>
      <c r="G2" s="600"/>
      <c r="H2" s="600"/>
      <c r="I2" s="600"/>
      <c r="J2" s="600"/>
      <c r="K2" s="600"/>
    </row>
    <row r="3" spans="1:15" ht="14.25" thickBot="1">
      <c r="A3" s="159"/>
      <c r="B3" s="159"/>
      <c r="C3" s="159"/>
      <c r="D3" s="159"/>
      <c r="E3" s="159"/>
      <c r="F3" s="159"/>
      <c r="G3" s="160" t="s">
        <v>136</v>
      </c>
      <c r="H3" s="160"/>
      <c r="I3" s="159" t="s">
        <v>214</v>
      </c>
      <c r="J3" s="161" t="s">
        <v>195</v>
      </c>
      <c r="K3" s="161" t="s">
        <v>198</v>
      </c>
    </row>
    <row r="4" spans="1:15" ht="26.25" customHeight="1">
      <c r="A4" s="645" t="s">
        <v>138</v>
      </c>
      <c r="B4" s="646"/>
      <c r="C4" s="647" t="s">
        <v>215</v>
      </c>
      <c r="D4" s="648"/>
      <c r="E4" s="646"/>
      <c r="F4" s="162" t="s">
        <v>139</v>
      </c>
      <c r="G4" s="647" t="s">
        <v>216</v>
      </c>
      <c r="H4" s="648"/>
      <c r="I4" s="648"/>
      <c r="J4" s="648"/>
      <c r="K4" s="649"/>
    </row>
    <row r="5" spans="1:15" ht="27.75" customHeight="1">
      <c r="A5" s="568" t="s">
        <v>85</v>
      </c>
      <c r="B5" s="569"/>
      <c r="C5" s="620">
        <f>申込取りまとめ表!C7</f>
        <v>0</v>
      </c>
      <c r="D5" s="621"/>
      <c r="E5" s="621"/>
      <c r="F5" s="621"/>
      <c r="G5" s="621"/>
      <c r="H5" s="621"/>
      <c r="I5" s="621"/>
      <c r="J5" s="621"/>
      <c r="K5" s="622"/>
      <c r="M5" s="163"/>
    </row>
    <row r="6" spans="1:15" ht="20.100000000000001" customHeight="1">
      <c r="A6" s="627" t="s">
        <v>140</v>
      </c>
      <c r="B6" s="628"/>
      <c r="C6" s="223" t="s">
        <v>196</v>
      </c>
      <c r="D6" s="641"/>
      <c r="E6" s="641"/>
      <c r="F6" s="642"/>
      <c r="G6" s="165" t="s">
        <v>141</v>
      </c>
      <c r="H6" s="609"/>
      <c r="I6" s="609"/>
      <c r="J6" s="609"/>
      <c r="K6" s="610"/>
    </row>
    <row r="7" spans="1:15" ht="20.100000000000001" customHeight="1">
      <c r="A7" s="629"/>
      <c r="B7" s="630"/>
      <c r="C7" s="222" t="s">
        <v>197</v>
      </c>
      <c r="D7" s="581"/>
      <c r="E7" s="581"/>
      <c r="F7" s="644"/>
      <c r="G7" s="167" t="s">
        <v>142</v>
      </c>
      <c r="H7" s="611"/>
      <c r="I7" s="611"/>
      <c r="J7" s="611"/>
      <c r="K7" s="612"/>
    </row>
    <row r="8" spans="1:15" ht="20.100000000000001" customHeight="1">
      <c r="A8" s="629"/>
      <c r="B8" s="630"/>
      <c r="C8" s="168"/>
      <c r="D8" s="581"/>
      <c r="E8" s="581"/>
      <c r="F8" s="644"/>
      <c r="G8" s="617" t="s">
        <v>144</v>
      </c>
      <c r="H8" s="615"/>
      <c r="I8" s="615"/>
      <c r="J8" s="615"/>
      <c r="K8" s="616"/>
    </row>
    <row r="9" spans="1:15" ht="20.100000000000001" customHeight="1">
      <c r="A9" s="631"/>
      <c r="B9" s="632"/>
      <c r="C9" s="221" t="s">
        <v>143</v>
      </c>
      <c r="D9" s="613"/>
      <c r="E9" s="613"/>
      <c r="F9" s="614"/>
      <c r="G9" s="640"/>
      <c r="H9" s="613"/>
      <c r="I9" s="613"/>
      <c r="J9" s="613"/>
      <c r="K9" s="643"/>
    </row>
    <row r="10" spans="1:15" ht="20.100000000000001" customHeight="1">
      <c r="A10" s="633" t="s">
        <v>145</v>
      </c>
      <c r="B10" s="634"/>
      <c r="C10" s="636" t="s">
        <v>146</v>
      </c>
      <c r="D10" s="638" t="s">
        <v>199</v>
      </c>
      <c r="E10" s="223" t="s">
        <v>147</v>
      </c>
      <c r="F10" s="223" t="s">
        <v>148</v>
      </c>
      <c r="G10" s="164" t="s">
        <v>149</v>
      </c>
      <c r="H10" s="223" t="s">
        <v>150</v>
      </c>
      <c r="I10" s="164" t="s">
        <v>149</v>
      </c>
      <c r="J10" s="220"/>
      <c r="K10" s="171"/>
    </row>
    <row r="11" spans="1:15" ht="20.100000000000001" customHeight="1">
      <c r="A11" s="635"/>
      <c r="B11" s="614"/>
      <c r="C11" s="637"/>
      <c r="D11" s="639"/>
      <c r="E11" s="640" t="s">
        <v>151</v>
      </c>
      <c r="F11" s="613"/>
      <c r="G11" s="166" t="s">
        <v>149</v>
      </c>
      <c r="H11" s="221" t="s">
        <v>152</v>
      </c>
      <c r="I11" s="166" t="s">
        <v>149</v>
      </c>
      <c r="J11" s="169"/>
      <c r="K11" s="170"/>
    </row>
    <row r="12" spans="1:15" ht="29.25" customHeight="1" thickBot="1">
      <c r="A12" s="623" t="s">
        <v>153</v>
      </c>
      <c r="B12" s="624"/>
      <c r="C12" s="172" t="s">
        <v>154</v>
      </c>
      <c r="D12" s="173" t="s">
        <v>137</v>
      </c>
      <c r="E12" s="173" t="s">
        <v>155</v>
      </c>
      <c r="F12" s="174"/>
      <c r="G12" s="625" t="s">
        <v>156</v>
      </c>
      <c r="H12" s="626"/>
      <c r="I12" s="175"/>
      <c r="J12" s="176"/>
      <c r="K12" s="224" t="s">
        <v>155</v>
      </c>
    </row>
    <row r="13" spans="1:15" ht="9" customHeight="1" thickBot="1">
      <c r="A13" s="177"/>
      <c r="B13" s="177"/>
      <c r="C13" s="177"/>
      <c r="D13" s="177"/>
      <c r="E13" s="177"/>
      <c r="F13" s="177"/>
      <c r="G13" s="177"/>
      <c r="H13" s="177"/>
      <c r="I13" s="177"/>
      <c r="J13" s="177"/>
      <c r="K13" s="177"/>
    </row>
    <row r="14" spans="1:15" ht="20.100000000000001" customHeight="1">
      <c r="A14" s="562" t="s">
        <v>157</v>
      </c>
      <c r="B14" s="563"/>
      <c r="C14" s="618" t="s">
        <v>219</v>
      </c>
      <c r="D14" s="619"/>
      <c r="E14" s="229" t="s">
        <v>217</v>
      </c>
      <c r="F14" s="618" t="s">
        <v>217</v>
      </c>
      <c r="G14" s="619"/>
      <c r="H14" s="229" t="s">
        <v>218</v>
      </c>
      <c r="I14" s="647" t="s">
        <v>220</v>
      </c>
      <c r="J14" s="648"/>
      <c r="K14" s="649"/>
    </row>
    <row r="15" spans="1:15" ht="20.25" customHeight="1">
      <c r="A15" s="564" t="s">
        <v>158</v>
      </c>
      <c r="B15" s="560"/>
      <c r="C15" s="178" t="s">
        <v>159</v>
      </c>
      <c r="D15" s="178" t="s">
        <v>160</v>
      </c>
      <c r="E15" s="178" t="s">
        <v>161</v>
      </c>
      <c r="F15" s="178" t="s">
        <v>159</v>
      </c>
      <c r="G15" s="178" t="s">
        <v>160</v>
      </c>
      <c r="H15" s="178" t="s">
        <v>161</v>
      </c>
      <c r="I15" s="652" t="s">
        <v>221</v>
      </c>
      <c r="J15" s="652" t="s">
        <v>222</v>
      </c>
      <c r="K15" s="653"/>
    </row>
    <row r="16" spans="1:15" ht="27.75" customHeight="1">
      <c r="A16" s="567" t="s">
        <v>162</v>
      </c>
      <c r="B16" s="230" t="s">
        <v>32</v>
      </c>
      <c r="C16" s="179"/>
      <c r="D16" s="179"/>
      <c r="E16" s="179"/>
      <c r="F16" s="179"/>
      <c r="G16" s="179"/>
      <c r="H16" s="179"/>
      <c r="I16" s="656"/>
      <c r="J16" s="656"/>
      <c r="K16" s="654"/>
    </row>
    <row r="17" spans="1:13" ht="25.5" customHeight="1">
      <c r="A17" s="567"/>
      <c r="B17" s="230" t="s">
        <v>33</v>
      </c>
      <c r="C17" s="179"/>
      <c r="D17" s="179"/>
      <c r="E17" s="179"/>
      <c r="F17" s="179"/>
      <c r="G17" s="179"/>
      <c r="H17" s="179"/>
      <c r="I17" s="657"/>
      <c r="J17" s="658"/>
      <c r="K17" s="653"/>
    </row>
    <row r="18" spans="1:13" ht="25.5" customHeight="1">
      <c r="A18" s="567" t="s">
        <v>163</v>
      </c>
      <c r="B18" s="230" t="s">
        <v>164</v>
      </c>
      <c r="C18" s="179"/>
      <c r="D18" s="179"/>
      <c r="E18" s="179"/>
      <c r="F18" s="179"/>
      <c r="G18" s="179"/>
      <c r="H18" s="179"/>
      <c r="I18" s="659"/>
      <c r="J18" s="658"/>
      <c r="K18" s="653"/>
      <c r="M18" s="180" t="s">
        <v>165</v>
      </c>
    </row>
    <row r="19" spans="1:13" ht="25.5" customHeight="1">
      <c r="A19" s="567"/>
      <c r="B19" s="230" t="s">
        <v>166</v>
      </c>
      <c r="C19" s="179"/>
      <c r="D19" s="179"/>
      <c r="E19" s="179"/>
      <c r="F19" s="179"/>
      <c r="G19" s="179"/>
      <c r="H19" s="179"/>
      <c r="I19" s="659"/>
      <c r="J19" s="658"/>
      <c r="K19" s="653"/>
      <c r="M19" s="180" t="s">
        <v>167</v>
      </c>
    </row>
    <row r="20" spans="1:13" ht="22.5" customHeight="1">
      <c r="A20" s="568" t="s">
        <v>168</v>
      </c>
      <c r="B20" s="569"/>
      <c r="C20" s="179">
        <f t="shared" ref="C20:H20" si="0">SUM(C16:C19)</f>
        <v>0</v>
      </c>
      <c r="D20" s="179">
        <f>SUM(D16:D19)</f>
        <v>0</v>
      </c>
      <c r="E20" s="179">
        <f t="shared" si="0"/>
        <v>0</v>
      </c>
      <c r="F20" s="179">
        <f t="shared" si="0"/>
        <v>0</v>
      </c>
      <c r="G20" s="179">
        <f t="shared" si="0"/>
        <v>0</v>
      </c>
      <c r="H20" s="179">
        <f t="shared" si="0"/>
        <v>0</v>
      </c>
      <c r="I20" s="660">
        <f>SUM(I16:I19)</f>
        <v>0</v>
      </c>
      <c r="J20" s="660">
        <f>SUM(J16:J19)</f>
        <v>0</v>
      </c>
      <c r="K20" s="655"/>
      <c r="M20" s="180" t="s">
        <v>86</v>
      </c>
    </row>
    <row r="21" spans="1:13" ht="20.100000000000001" customHeight="1">
      <c r="A21" s="556" t="s">
        <v>169</v>
      </c>
      <c r="B21" s="557"/>
      <c r="C21" s="560" t="s">
        <v>162</v>
      </c>
      <c r="D21" s="560"/>
      <c r="E21" s="560"/>
      <c r="F21" s="560" t="s">
        <v>170</v>
      </c>
      <c r="G21" s="560"/>
      <c r="H21" s="560"/>
      <c r="I21" s="560"/>
      <c r="J21" s="560"/>
      <c r="K21" s="561"/>
    </row>
    <row r="22" spans="1:13" ht="22.5" customHeight="1" thickBot="1">
      <c r="A22" s="558"/>
      <c r="B22" s="559"/>
      <c r="C22" s="181" t="s">
        <v>171</v>
      </c>
      <c r="D22" s="231" t="s">
        <v>172</v>
      </c>
      <c r="E22" s="182">
        <v>6050</v>
      </c>
      <c r="F22" s="181" t="s">
        <v>171</v>
      </c>
      <c r="G22" s="228" t="s">
        <v>172</v>
      </c>
      <c r="H22" s="182">
        <v>7370</v>
      </c>
      <c r="I22" s="651" t="s">
        <v>173</v>
      </c>
      <c r="J22" s="231" t="s">
        <v>172</v>
      </c>
      <c r="K22" s="183">
        <v>5896</v>
      </c>
    </row>
    <row r="23" spans="1:13" ht="9" customHeight="1">
      <c r="A23" s="177"/>
      <c r="B23" s="177"/>
      <c r="C23" s="177"/>
      <c r="D23" s="177"/>
      <c r="E23" s="177"/>
      <c r="F23" s="177"/>
      <c r="G23" s="177"/>
      <c r="H23" s="177"/>
      <c r="I23" s="177"/>
      <c r="J23" s="177"/>
      <c r="K23" s="177"/>
    </row>
    <row r="24" spans="1:13" ht="20.100000000000001" hidden="1" customHeight="1">
      <c r="A24" s="562" t="s">
        <v>174</v>
      </c>
      <c r="B24" s="563"/>
      <c r="C24" s="570" t="s">
        <v>200</v>
      </c>
      <c r="D24" s="570"/>
      <c r="E24" s="570" t="s">
        <v>201</v>
      </c>
      <c r="F24" s="570"/>
      <c r="G24" s="571"/>
      <c r="H24" s="572"/>
      <c r="I24" s="572"/>
      <c r="J24" s="572"/>
      <c r="K24" s="573"/>
    </row>
    <row r="25" spans="1:13" ht="33" hidden="1" customHeight="1">
      <c r="A25" s="564"/>
      <c r="B25" s="560"/>
      <c r="C25" s="185" t="s">
        <v>175</v>
      </c>
      <c r="D25" s="185" t="s">
        <v>176</v>
      </c>
      <c r="E25" s="185" t="s">
        <v>175</v>
      </c>
      <c r="F25" s="185" t="s">
        <v>176</v>
      </c>
      <c r="G25" s="580" t="s">
        <v>202</v>
      </c>
      <c r="H25" s="581"/>
      <c r="I25" s="581"/>
      <c r="J25" s="574"/>
      <c r="K25" s="575"/>
    </row>
    <row r="26" spans="1:13" ht="31.5" hidden="1" customHeight="1" thickBot="1">
      <c r="A26" s="565"/>
      <c r="B26" s="566"/>
      <c r="C26" s="198" t="e">
        <f>申込取りまとめ表!#REF!</f>
        <v>#REF!</v>
      </c>
      <c r="D26" s="198" t="e">
        <f>申込取りまとめ表!#REF!</f>
        <v>#REF!</v>
      </c>
      <c r="E26" s="198" t="e">
        <f>申込取りまとめ表!#REF!</f>
        <v>#REF!</v>
      </c>
      <c r="F26" s="198" t="e">
        <f>申込取りまとめ表!#REF!</f>
        <v>#REF!</v>
      </c>
      <c r="G26" s="578" t="s">
        <v>203</v>
      </c>
      <c r="H26" s="579"/>
      <c r="I26" s="579"/>
      <c r="J26" s="576"/>
      <c r="K26" s="577"/>
    </row>
    <row r="27" spans="1:13" ht="9.75" customHeight="1" thickBot="1">
      <c r="A27" s="177"/>
      <c r="B27" s="177"/>
      <c r="C27" s="177"/>
      <c r="D27" s="177"/>
      <c r="E27" s="177"/>
      <c r="F27" s="177"/>
      <c r="G27" s="177"/>
      <c r="H27" s="177"/>
      <c r="I27" s="177"/>
      <c r="J27" s="177"/>
      <c r="K27" s="177"/>
    </row>
    <row r="28" spans="1:13" ht="20.100000000000001" customHeight="1">
      <c r="A28" s="595" t="s">
        <v>177</v>
      </c>
      <c r="B28" s="572"/>
      <c r="C28" s="601"/>
      <c r="D28" s="601"/>
      <c r="E28" s="601"/>
      <c r="F28" s="601"/>
      <c r="G28" s="601"/>
      <c r="H28" s="601"/>
      <c r="I28" s="601"/>
      <c r="J28" s="601"/>
      <c r="K28" s="602"/>
    </row>
    <row r="29" spans="1:13" ht="20.100000000000001" customHeight="1">
      <c r="A29" s="607"/>
      <c r="B29" s="581"/>
      <c r="C29" s="603"/>
      <c r="D29" s="603"/>
      <c r="E29" s="603"/>
      <c r="F29" s="603"/>
      <c r="G29" s="603"/>
      <c r="H29" s="603"/>
      <c r="I29" s="603"/>
      <c r="J29" s="603"/>
      <c r="K29" s="604"/>
    </row>
    <row r="30" spans="1:13" ht="20.100000000000001" customHeight="1">
      <c r="A30" s="607"/>
      <c r="B30" s="581"/>
      <c r="C30" s="603"/>
      <c r="D30" s="603"/>
      <c r="E30" s="603"/>
      <c r="F30" s="603"/>
      <c r="G30" s="603"/>
      <c r="H30" s="603"/>
      <c r="I30" s="603"/>
      <c r="J30" s="603"/>
      <c r="K30" s="604"/>
    </row>
    <row r="31" spans="1:13" ht="20.100000000000001" customHeight="1">
      <c r="A31" s="607"/>
      <c r="B31" s="581"/>
      <c r="C31" s="603"/>
      <c r="D31" s="603"/>
      <c r="E31" s="603"/>
      <c r="F31" s="603"/>
      <c r="G31" s="603"/>
      <c r="H31" s="603"/>
      <c r="I31" s="603"/>
      <c r="J31" s="603"/>
      <c r="K31" s="604"/>
    </row>
    <row r="32" spans="1:13" ht="20.100000000000001" customHeight="1" thickBot="1">
      <c r="A32" s="608"/>
      <c r="B32" s="579"/>
      <c r="C32" s="605"/>
      <c r="D32" s="605"/>
      <c r="E32" s="605"/>
      <c r="F32" s="605"/>
      <c r="G32" s="605"/>
      <c r="H32" s="605"/>
      <c r="I32" s="605"/>
      <c r="J32" s="605"/>
      <c r="K32" s="606"/>
    </row>
    <row r="33" spans="1:11" ht="20.100000000000001" customHeight="1">
      <c r="A33" s="184" t="s">
        <v>223</v>
      </c>
      <c r="B33" s="184"/>
      <c r="C33" s="184"/>
      <c r="D33" s="184"/>
      <c r="E33" s="184"/>
      <c r="F33" s="184"/>
      <c r="G33" s="184"/>
      <c r="H33" s="184"/>
      <c r="I33" s="184"/>
      <c r="J33" s="184"/>
      <c r="K33" s="184"/>
    </row>
    <row r="34" spans="1:11" ht="20.100000000000001" customHeight="1">
      <c r="A34" s="177" t="s">
        <v>178</v>
      </c>
      <c r="B34" s="177"/>
      <c r="C34" s="177"/>
      <c r="D34" s="177"/>
      <c r="E34" s="177"/>
      <c r="F34" s="177"/>
      <c r="G34" s="661" t="s">
        <v>224</v>
      </c>
      <c r="H34" s="177"/>
      <c r="I34" s="177"/>
      <c r="J34" s="177"/>
      <c r="K34" s="177"/>
    </row>
    <row r="35" spans="1:11" ht="20.100000000000001" customHeight="1">
      <c r="A35" s="177" t="s">
        <v>179</v>
      </c>
      <c r="B35" s="177"/>
      <c r="C35" s="177"/>
      <c r="D35" s="177"/>
      <c r="E35" s="177"/>
      <c r="F35" s="177"/>
      <c r="G35" s="177"/>
      <c r="H35" s="177"/>
      <c r="I35" s="177"/>
      <c r="J35" s="177"/>
      <c r="K35" s="177"/>
    </row>
    <row r="36" spans="1:11" ht="20.100000000000001" customHeight="1">
      <c r="A36" s="177" t="s">
        <v>180</v>
      </c>
      <c r="B36" s="177"/>
      <c r="C36" s="177"/>
      <c r="D36" s="177"/>
      <c r="E36" s="177"/>
      <c r="F36" s="177"/>
      <c r="G36" s="177"/>
      <c r="H36" s="177"/>
      <c r="I36" s="177"/>
      <c r="J36" s="177"/>
      <c r="K36" s="177"/>
    </row>
    <row r="37" spans="1:11" ht="20.100000000000001" customHeight="1">
      <c r="A37" s="177" t="s">
        <v>181</v>
      </c>
      <c r="K37" s="177"/>
    </row>
    <row r="38" spans="1:11" ht="20.100000000000001" customHeight="1">
      <c r="A38" s="177" t="s">
        <v>182</v>
      </c>
      <c r="C38" s="177"/>
      <c r="D38" s="177"/>
      <c r="E38" s="177" t="s">
        <v>183</v>
      </c>
      <c r="F38" s="177"/>
      <c r="G38" s="177"/>
      <c r="H38" s="177"/>
      <c r="I38" s="177"/>
      <c r="J38" s="177"/>
      <c r="K38" s="177"/>
    </row>
    <row r="39" spans="1:11" ht="20.100000000000001" customHeight="1">
      <c r="A39" s="177" t="s">
        <v>184</v>
      </c>
      <c r="C39" s="177" t="s">
        <v>185</v>
      </c>
      <c r="E39" s="177"/>
      <c r="F39" s="186" t="s">
        <v>186</v>
      </c>
      <c r="H39" s="177"/>
      <c r="I39" s="177"/>
      <c r="J39" s="177"/>
      <c r="K39" s="187"/>
    </row>
    <row r="40" spans="1:11" ht="20.100000000000001" customHeight="1">
      <c r="A40" s="187"/>
      <c r="B40" s="187"/>
      <c r="C40" s="187"/>
      <c r="D40" s="187"/>
      <c r="E40" s="187"/>
      <c r="F40" s="187"/>
      <c r="G40" s="187"/>
      <c r="H40" s="187"/>
      <c r="I40" s="187"/>
      <c r="J40" s="187"/>
      <c r="K40" s="187"/>
    </row>
    <row r="41" spans="1:11" ht="20.100000000000001" customHeight="1">
      <c r="A41" s="187"/>
      <c r="B41" s="187"/>
      <c r="C41" s="187"/>
      <c r="D41" s="187"/>
      <c r="E41" s="187"/>
      <c r="F41" s="187"/>
      <c r="G41" s="187"/>
      <c r="H41" s="187"/>
      <c r="I41" s="187"/>
      <c r="J41" s="187"/>
      <c r="K41" s="187"/>
    </row>
    <row r="42" spans="1:11" ht="20.100000000000001" customHeight="1">
      <c r="A42" s="187"/>
      <c r="B42" s="187"/>
      <c r="C42" s="187"/>
      <c r="D42" s="187"/>
      <c r="E42" s="187"/>
      <c r="F42" s="187"/>
      <c r="G42" s="187"/>
      <c r="H42" s="187"/>
      <c r="I42" s="187"/>
      <c r="J42" s="187"/>
      <c r="K42" s="187"/>
    </row>
    <row r="43" spans="1:11" ht="26.25" customHeight="1">
      <c r="A43" s="596" t="str">
        <f>A1</f>
        <v>第1回福島県U12ウインターカップ選手権大会　兼                                                                              第5３回全国ミニバスケットボール大会　兼                                                                                          第４１回東北ブロックスポーツ少年団ミニバスケッボール交歓大会                                                                   福島県予選会</v>
      </c>
      <c r="B43" s="596"/>
      <c r="C43" s="596"/>
      <c r="D43" s="596"/>
      <c r="E43" s="596"/>
      <c r="F43" s="596"/>
      <c r="G43" s="596"/>
      <c r="H43" s="596"/>
      <c r="I43" s="596"/>
      <c r="J43" s="596"/>
      <c r="K43" s="596"/>
    </row>
    <row r="44" spans="1:11" ht="67.5" customHeight="1">
      <c r="A44" s="596"/>
      <c r="B44" s="596"/>
      <c r="C44" s="596"/>
      <c r="D44" s="596"/>
      <c r="E44" s="596"/>
      <c r="F44" s="596"/>
      <c r="G44" s="596"/>
      <c r="H44" s="596"/>
      <c r="I44" s="596"/>
      <c r="J44" s="596"/>
      <c r="K44" s="596"/>
    </row>
    <row r="45" spans="1:11" ht="20.100000000000001" customHeight="1">
      <c r="A45" s="187"/>
      <c r="B45" s="187"/>
      <c r="C45" s="187"/>
      <c r="D45" s="187"/>
      <c r="E45" s="187"/>
      <c r="F45" s="187"/>
      <c r="G45" s="187"/>
      <c r="H45" s="187"/>
      <c r="I45" s="187"/>
      <c r="J45" s="187"/>
      <c r="K45" s="187"/>
    </row>
    <row r="46" spans="1:11" ht="25.5" customHeight="1">
      <c r="A46" s="600" t="s">
        <v>187</v>
      </c>
      <c r="B46" s="600"/>
      <c r="C46" s="600"/>
      <c r="D46" s="600"/>
      <c r="E46" s="600"/>
      <c r="F46" s="600"/>
      <c r="G46" s="600"/>
      <c r="H46" s="600"/>
      <c r="I46" s="600"/>
      <c r="J46" s="600"/>
      <c r="K46" s="600"/>
    </row>
    <row r="47" spans="1:11" ht="20.100000000000001" customHeight="1" thickBot="1">
      <c r="A47" s="188"/>
      <c r="B47" s="188"/>
      <c r="C47" s="188"/>
      <c r="D47" s="188"/>
      <c r="E47" s="188"/>
      <c r="F47" s="188"/>
      <c r="G47" s="188"/>
      <c r="H47" s="188"/>
      <c r="I47" s="188"/>
      <c r="J47" s="188"/>
      <c r="K47" s="188"/>
    </row>
    <row r="48" spans="1:11" ht="35.1" customHeight="1">
      <c r="A48" s="587" t="s">
        <v>85</v>
      </c>
      <c r="B48" s="588"/>
      <c r="C48" s="589"/>
      <c r="D48" s="588"/>
      <c r="E48" s="588"/>
      <c r="F48" s="588"/>
      <c r="G48" s="588"/>
      <c r="H48" s="588"/>
      <c r="I48" s="588"/>
      <c r="J48" s="588"/>
      <c r="K48" s="590"/>
    </row>
    <row r="49" spans="1:11" ht="35.1" customHeight="1">
      <c r="A49" s="591" t="s">
        <v>188</v>
      </c>
      <c r="B49" s="592"/>
      <c r="C49" s="593"/>
      <c r="D49" s="592"/>
      <c r="E49" s="592"/>
      <c r="F49" s="592"/>
      <c r="G49" s="592"/>
      <c r="H49" s="592"/>
      <c r="I49" s="592"/>
      <c r="J49" s="592"/>
      <c r="K49" s="594"/>
    </row>
    <row r="50" spans="1:11" ht="35.1" customHeight="1">
      <c r="A50" s="591" t="s">
        <v>189</v>
      </c>
      <c r="B50" s="592"/>
      <c r="C50" s="593"/>
      <c r="D50" s="189" t="s">
        <v>190</v>
      </c>
      <c r="E50" s="592"/>
      <c r="F50" s="592"/>
      <c r="G50" s="592"/>
      <c r="H50" s="190" t="s">
        <v>191</v>
      </c>
      <c r="I50" s="592"/>
      <c r="J50" s="592"/>
      <c r="K50" s="594"/>
    </row>
    <row r="51" spans="1:11" ht="35.1" customHeight="1">
      <c r="A51" s="597" t="s">
        <v>192</v>
      </c>
      <c r="B51" s="598"/>
      <c r="C51" s="598"/>
      <c r="D51" s="598"/>
      <c r="E51" s="598"/>
      <c r="F51" s="598"/>
      <c r="G51" s="598"/>
      <c r="H51" s="598"/>
      <c r="I51" s="598"/>
      <c r="J51" s="598"/>
      <c r="K51" s="599"/>
    </row>
    <row r="52" spans="1:11" ht="35.1" customHeight="1">
      <c r="A52" s="191"/>
      <c r="B52" s="192"/>
      <c r="C52" s="582"/>
      <c r="D52" s="582"/>
      <c r="E52" s="582"/>
      <c r="F52" s="582"/>
      <c r="G52" s="582"/>
      <c r="H52" s="582"/>
      <c r="I52" s="582"/>
      <c r="J52" s="582"/>
      <c r="K52" s="583"/>
    </row>
    <row r="53" spans="1:11" ht="35.1" customHeight="1">
      <c r="A53" s="191"/>
      <c r="B53" s="192"/>
      <c r="C53" s="582"/>
      <c r="D53" s="582"/>
      <c r="E53" s="582"/>
      <c r="F53" s="582"/>
      <c r="G53" s="582"/>
      <c r="H53" s="582"/>
      <c r="I53" s="582"/>
      <c r="J53" s="582"/>
      <c r="K53" s="583"/>
    </row>
    <row r="54" spans="1:11" ht="35.1" customHeight="1">
      <c r="A54" s="191"/>
      <c r="B54" s="192"/>
      <c r="C54" s="582"/>
      <c r="D54" s="582"/>
      <c r="E54" s="582"/>
      <c r="F54" s="582"/>
      <c r="G54" s="582"/>
      <c r="H54" s="582"/>
      <c r="I54" s="582"/>
      <c r="J54" s="582"/>
      <c r="K54" s="583"/>
    </row>
    <row r="55" spans="1:11" ht="35.1" customHeight="1">
      <c r="A55" s="191"/>
      <c r="B55" s="192"/>
      <c r="C55" s="582"/>
      <c r="D55" s="582"/>
      <c r="E55" s="582"/>
      <c r="F55" s="582"/>
      <c r="G55" s="582"/>
      <c r="H55" s="582"/>
      <c r="I55" s="582"/>
      <c r="J55" s="582"/>
      <c r="K55" s="583"/>
    </row>
    <row r="56" spans="1:11" ht="35.1" customHeight="1">
      <c r="A56" s="191"/>
      <c r="B56" s="192"/>
      <c r="C56" s="582"/>
      <c r="D56" s="582"/>
      <c r="E56" s="582"/>
      <c r="F56" s="582"/>
      <c r="G56" s="582"/>
      <c r="H56" s="582"/>
      <c r="I56" s="582"/>
      <c r="J56" s="582"/>
      <c r="K56" s="583"/>
    </row>
    <row r="57" spans="1:11" ht="35.1" customHeight="1">
      <c r="A57" s="191"/>
      <c r="B57" s="192"/>
      <c r="C57" s="582"/>
      <c r="D57" s="582"/>
      <c r="E57" s="582"/>
      <c r="F57" s="582"/>
      <c r="G57" s="582"/>
      <c r="H57" s="582"/>
      <c r="I57" s="582"/>
      <c r="J57" s="582"/>
      <c r="K57" s="583"/>
    </row>
    <row r="58" spans="1:11" ht="35.1" customHeight="1">
      <c r="A58" s="191"/>
      <c r="B58" s="192"/>
      <c r="C58" s="582"/>
      <c r="D58" s="582"/>
      <c r="E58" s="582"/>
      <c r="F58" s="582"/>
      <c r="G58" s="582"/>
      <c r="H58" s="582"/>
      <c r="I58" s="582"/>
      <c r="J58" s="582"/>
      <c r="K58" s="583"/>
    </row>
    <row r="59" spans="1:11" ht="35.1" customHeight="1">
      <c r="A59" s="191"/>
      <c r="B59" s="192"/>
      <c r="C59" s="582"/>
      <c r="D59" s="582"/>
      <c r="E59" s="582"/>
      <c r="F59" s="582"/>
      <c r="G59" s="582"/>
      <c r="H59" s="582"/>
      <c r="I59" s="582"/>
      <c r="J59" s="582"/>
      <c r="K59" s="583"/>
    </row>
    <row r="60" spans="1:11" ht="35.1" customHeight="1">
      <c r="A60" s="191"/>
      <c r="B60" s="192"/>
      <c r="C60" s="582"/>
      <c r="D60" s="582"/>
      <c r="E60" s="582"/>
      <c r="F60" s="582"/>
      <c r="G60" s="582"/>
      <c r="H60" s="582"/>
      <c r="I60" s="582"/>
      <c r="J60" s="582"/>
      <c r="K60" s="583"/>
    </row>
    <row r="61" spans="1:11" ht="35.1" customHeight="1">
      <c r="A61" s="191"/>
      <c r="B61" s="192"/>
      <c r="C61" s="582"/>
      <c r="D61" s="582"/>
      <c r="E61" s="582"/>
      <c r="F61" s="582"/>
      <c r="G61" s="582"/>
      <c r="H61" s="582"/>
      <c r="I61" s="582"/>
      <c r="J61" s="582"/>
      <c r="K61" s="583"/>
    </row>
    <row r="62" spans="1:11" ht="35.1" customHeight="1">
      <c r="A62" s="191"/>
      <c r="B62" s="192"/>
      <c r="C62" s="582"/>
      <c r="D62" s="582"/>
      <c r="E62" s="582"/>
      <c r="F62" s="582"/>
      <c r="G62" s="582"/>
      <c r="H62" s="582"/>
      <c r="I62" s="582"/>
      <c r="J62" s="582"/>
      <c r="K62" s="583"/>
    </row>
    <row r="63" spans="1:11" ht="35.1" customHeight="1">
      <c r="A63" s="191"/>
      <c r="B63" s="192"/>
      <c r="C63" s="582"/>
      <c r="D63" s="582"/>
      <c r="E63" s="582"/>
      <c r="F63" s="582"/>
      <c r="G63" s="582"/>
      <c r="H63" s="582"/>
      <c r="I63" s="582"/>
      <c r="J63" s="582"/>
      <c r="K63" s="583"/>
    </row>
    <row r="64" spans="1:11" ht="35.1" customHeight="1" thickBot="1">
      <c r="A64" s="193"/>
      <c r="B64" s="194"/>
      <c r="C64" s="584"/>
      <c r="D64" s="584"/>
      <c r="E64" s="584"/>
      <c r="F64" s="584"/>
      <c r="G64" s="584"/>
      <c r="H64" s="584"/>
      <c r="I64" s="584"/>
      <c r="J64" s="584"/>
      <c r="K64" s="585"/>
    </row>
    <row r="65" spans="1:12" ht="35.1" customHeight="1">
      <c r="A65" s="195"/>
      <c r="B65" s="192"/>
      <c r="C65" s="192"/>
      <c r="D65" s="192"/>
      <c r="E65" s="192"/>
      <c r="F65" s="192"/>
      <c r="G65" s="192"/>
      <c r="H65" s="192"/>
      <c r="I65" s="192"/>
      <c r="J65" s="192"/>
      <c r="K65" s="195"/>
    </row>
    <row r="66" spans="1:12" ht="35.1" customHeight="1">
      <c r="A66" s="192"/>
      <c r="B66" s="196" t="s">
        <v>193</v>
      </c>
      <c r="C66" s="192"/>
      <c r="D66" s="192"/>
      <c r="E66" s="192"/>
      <c r="F66" s="192"/>
      <c r="G66" s="192"/>
      <c r="H66" s="192"/>
      <c r="I66" s="192"/>
      <c r="J66" s="192"/>
      <c r="K66" s="192"/>
    </row>
    <row r="67" spans="1:12" ht="35.1" customHeight="1">
      <c r="A67" s="192"/>
      <c r="B67" s="177" t="s">
        <v>182</v>
      </c>
      <c r="C67" s="192"/>
      <c r="D67" s="192"/>
      <c r="E67" s="177" t="s">
        <v>194</v>
      </c>
      <c r="F67" s="192"/>
      <c r="G67" s="192"/>
      <c r="H67" s="192"/>
      <c r="I67" s="192"/>
      <c r="J67" s="192"/>
      <c r="K67" s="192"/>
    </row>
    <row r="68" spans="1:12" ht="35.1" customHeight="1">
      <c r="A68" s="192"/>
      <c r="B68" s="177" t="s">
        <v>184</v>
      </c>
      <c r="C68" s="192"/>
      <c r="D68" s="177" t="s">
        <v>185</v>
      </c>
      <c r="E68" s="192"/>
      <c r="F68" s="192"/>
      <c r="G68" s="586" t="s">
        <v>186</v>
      </c>
      <c r="H68" s="586"/>
      <c r="I68" s="586"/>
      <c r="J68" s="586"/>
      <c r="K68" s="586"/>
    </row>
    <row r="69" spans="1:12" ht="35.1" customHeight="1">
      <c r="A69" s="197"/>
      <c r="D69" s="177"/>
      <c r="E69" s="177"/>
      <c r="G69" s="177"/>
      <c r="H69" s="177"/>
      <c r="I69" s="192"/>
      <c r="J69" s="192"/>
      <c r="K69" s="192"/>
      <c r="L69" s="192"/>
    </row>
    <row r="70" spans="1:12" ht="35.1" customHeight="1">
      <c r="A70" s="197"/>
      <c r="F70" s="177"/>
      <c r="I70" s="192"/>
      <c r="J70" s="192"/>
      <c r="K70" s="192"/>
      <c r="L70" s="192"/>
    </row>
    <row r="71" spans="1:12" ht="35.1" customHeight="1">
      <c r="A71" s="192"/>
      <c r="B71" s="192"/>
      <c r="C71" s="192"/>
      <c r="D71" s="192"/>
      <c r="E71" s="192"/>
      <c r="F71" s="192"/>
      <c r="G71" s="192"/>
      <c r="H71" s="192"/>
      <c r="I71" s="192"/>
      <c r="J71" s="192"/>
      <c r="K71" s="192"/>
    </row>
    <row r="72" spans="1:12" ht="35.1" customHeight="1">
      <c r="A72" s="191"/>
      <c r="B72" s="192"/>
      <c r="C72" s="192"/>
      <c r="D72" s="192"/>
      <c r="E72" s="192"/>
      <c r="F72" s="192"/>
      <c r="G72" s="192"/>
      <c r="H72" s="192"/>
      <c r="I72" s="192"/>
      <c r="J72" s="192"/>
      <c r="K72" s="192"/>
    </row>
    <row r="73" spans="1:12" ht="35.1" customHeight="1">
      <c r="A73" s="191"/>
      <c r="B73" s="192"/>
      <c r="C73" s="192"/>
      <c r="D73" s="192"/>
      <c r="E73" s="192"/>
      <c r="F73" s="192"/>
      <c r="G73" s="192"/>
      <c r="H73" s="192"/>
      <c r="I73" s="192"/>
      <c r="J73" s="192"/>
      <c r="K73" s="192"/>
    </row>
    <row r="74" spans="1:12" ht="35.1" customHeight="1">
      <c r="A74" s="191"/>
      <c r="B74" s="192"/>
      <c r="C74" s="192"/>
      <c r="D74" s="192"/>
      <c r="E74" s="192"/>
      <c r="F74" s="192"/>
      <c r="G74" s="192"/>
      <c r="H74" s="192"/>
      <c r="I74" s="192"/>
      <c r="J74" s="192"/>
      <c r="K74" s="192"/>
    </row>
    <row r="75" spans="1:12" ht="20.100000000000001" customHeight="1">
      <c r="A75" s="191"/>
      <c r="B75" s="192"/>
      <c r="C75" s="192"/>
      <c r="D75" s="192"/>
      <c r="E75" s="192"/>
      <c r="F75" s="192"/>
      <c r="G75" s="192"/>
      <c r="H75" s="192"/>
      <c r="I75" s="192"/>
      <c r="J75" s="192"/>
      <c r="K75" s="192"/>
    </row>
    <row r="76" spans="1:12" ht="20.100000000000001" customHeight="1"/>
    <row r="77" spans="1:12" ht="20.100000000000001" customHeight="1"/>
    <row r="78" spans="1:12" ht="20.100000000000001" customHeight="1"/>
    <row r="79" spans="1:12" ht="20.100000000000001" customHeight="1"/>
    <row r="80" spans="1: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sheetData>
  <mergeCells count="57">
    <mergeCell ref="A1:K1"/>
    <mergeCell ref="A2:K2"/>
    <mergeCell ref="A4:B4"/>
    <mergeCell ref="C4:E4"/>
    <mergeCell ref="G4:K4"/>
    <mergeCell ref="A5:B5"/>
    <mergeCell ref="C5:K5"/>
    <mergeCell ref="A12:B12"/>
    <mergeCell ref="G12:H12"/>
    <mergeCell ref="A14:B14"/>
    <mergeCell ref="C14:D14"/>
    <mergeCell ref="A6:B9"/>
    <mergeCell ref="A10:B11"/>
    <mergeCell ref="C10:C11"/>
    <mergeCell ref="D10:D11"/>
    <mergeCell ref="E11:F11"/>
    <mergeCell ref="D6:F6"/>
    <mergeCell ref="G9:K9"/>
    <mergeCell ref="D7:F7"/>
    <mergeCell ref="D8:F8"/>
    <mergeCell ref="A15:B15"/>
    <mergeCell ref="I14:K14"/>
    <mergeCell ref="H6:K6"/>
    <mergeCell ref="H7:K7"/>
    <mergeCell ref="D9:F9"/>
    <mergeCell ref="I8:K8"/>
    <mergeCell ref="G8:H8"/>
    <mergeCell ref="F14:G14"/>
    <mergeCell ref="A28:B28"/>
    <mergeCell ref="A43:K44"/>
    <mergeCell ref="A51:C51"/>
    <mergeCell ref="D51:K51"/>
    <mergeCell ref="A46:K46"/>
    <mergeCell ref="C28:K32"/>
    <mergeCell ref="A29:B32"/>
    <mergeCell ref="C52:K64"/>
    <mergeCell ref="G68:K68"/>
    <mergeCell ref="A48:C48"/>
    <mergeCell ref="D48:K48"/>
    <mergeCell ref="A49:C49"/>
    <mergeCell ref="D49:K49"/>
    <mergeCell ref="A50:C50"/>
    <mergeCell ref="E50:G50"/>
    <mergeCell ref="I50:K50"/>
    <mergeCell ref="A21:B22"/>
    <mergeCell ref="C21:E21"/>
    <mergeCell ref="F21:K21"/>
    <mergeCell ref="A24:B26"/>
    <mergeCell ref="A16:A17"/>
    <mergeCell ref="A18:A19"/>
    <mergeCell ref="A20:B20"/>
    <mergeCell ref="C24:D24"/>
    <mergeCell ref="E24:F24"/>
    <mergeCell ref="G24:K24"/>
    <mergeCell ref="J25:K26"/>
    <mergeCell ref="G26:I26"/>
    <mergeCell ref="G25:I25"/>
  </mergeCells>
  <phoneticPr fontId="1"/>
  <pageMargins left="0.46" right="0.16" top="0.27" bottom="0.22" header="0.31" footer="0.26"/>
  <pageSetup paperSize="9" scale="91" orientation="portrait" horizontalDpi="300" verticalDpi="300" r:id="rId1"/>
  <headerFooter alignWithMargins="0"/>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参加申込書</vt:lpstr>
      <vt:lpstr>エントリー変更</vt:lpstr>
      <vt:lpstr>ファール用紙</vt:lpstr>
      <vt:lpstr>スコア用</vt:lpstr>
      <vt:lpstr>写真（パンフレット用）</vt:lpstr>
      <vt:lpstr>申込取りまとめ表</vt:lpstr>
      <vt:lpstr>宿泊・弁当・懇親会</vt:lpstr>
      <vt:lpstr>ファール用紙!Print_Area</vt:lpstr>
      <vt:lpstr>参加申込書!Print_Area</vt:lpstr>
      <vt:lpstr>宿泊・弁当・懇親会!Print_Area</vt:lpstr>
      <vt:lpstr>申込取りまとめ表!Print_Area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第22回優勝大会要項・申込書</dc:title>
  <dc:creator>照井光治</dc:creator>
  <cp:lastModifiedBy>USER</cp:lastModifiedBy>
  <cp:lastPrinted>2020-10-17T13:15:44Z</cp:lastPrinted>
  <dcterms:created xsi:type="dcterms:W3CDTF">1999-08-20T02:01:30Z</dcterms:created>
  <dcterms:modified xsi:type="dcterms:W3CDTF">2021-11-17T14:24:53Z</dcterms:modified>
</cp:coreProperties>
</file>